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1"/>
  </bookViews>
  <sheets>
    <sheet name="Кассовое исполнение" sheetId="1" r:id="rId1"/>
    <sheet name="Целевые показатели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<sst xmlns="http://schemas.openxmlformats.org/spreadsheetml/2006/main" count="111" uniqueCount="77">
  <si>
    <t>Информация</t>
  </si>
  <si>
    <t>№ п/п</t>
  </si>
  <si>
    <t>Наименование  целевых показателей</t>
  </si>
  <si>
    <t>Единица измерения</t>
  </si>
  <si>
    <t>Базовый показатель на начало разработки</t>
  </si>
  <si>
    <t>Предусмотрено по программе на отчетный год</t>
  </si>
  <si>
    <t>За отчетный период</t>
  </si>
  <si>
    <t>% выполнения за отчетный период</t>
  </si>
  <si>
    <t>Информационная обеспеченность</t>
  </si>
  <si>
    <t>Количество разработанных и утвержденных программ комплексного развития систем коммунальной инфраструктуры</t>
  </si>
  <si>
    <t>кол-во</t>
  </si>
  <si>
    <t>Администрация сельского поселения Сосновка</t>
  </si>
  <si>
    <t>Сельское поселение Сосновка</t>
  </si>
  <si>
    <t>Муниципальная программа сельского поселения Сосновка  «Реализация полномочий органов местного самоуправления на 2017-2019 годы»</t>
  </si>
  <si>
    <t>Доля обеспеченности органов местного самоуправления необходимыми ресурсами для выполнения полномочий и функций, %</t>
  </si>
  <si>
    <t>экз.</t>
  </si>
  <si>
    <t>Доля муниципальных служащих, прошедших курсы повышения квалификации по программам дополнительного профессионального образования от потребности, %</t>
  </si>
  <si>
    <t>%</t>
  </si>
  <si>
    <t>Администрация сельского поселения Сосновка, АНО ДПО "Учебный центр СКБ Контур"</t>
  </si>
  <si>
    <t xml:space="preserve">Доля муниципальных служащих, прошедших диспансеризацию от потребности, %    </t>
  </si>
  <si>
    <t>Доля обеспеченности органов местного самоуправления необходимыми ресурсами для выполнения отдельных государственных полномочий, %</t>
  </si>
  <si>
    <t>Уровень пополнения и (или) обновления резервов материальных ресурсов (запасов) для предупреждения и ликвидации угроз по ГО и ЧС, %</t>
  </si>
  <si>
    <t>Площадь содержания минерализованной полосы, м²</t>
  </si>
  <si>
    <t>м²</t>
  </si>
  <si>
    <t>Количество распространенного информационного материала по ГО и ЧС, экз.</t>
  </si>
  <si>
    <t>Доля обеспеченности мест общего пользования противопожарным инвентарем, %</t>
  </si>
  <si>
    <t>ОАО "Межрегионсбыт"</t>
  </si>
  <si>
    <t>Уровень комфортности проживания населения и улучшение эстетического облика сельского поселения Сосновка, %</t>
  </si>
  <si>
    <t>Администрация сельского поселения Сосновка, ОАО "Межрегионсбыт"</t>
  </si>
  <si>
    <t>Доля исполнения обязательств по перечислению взносов для проведения капитального ремонта общего имущества в многоквартирных домах сельского поселения, %</t>
  </si>
  <si>
    <t>Доля обеспеченности муниципальных учреждений культуры необходимыми ресурсами для выполнения полномочий и функций, %</t>
  </si>
  <si>
    <t>Администрация сельского поселения Сосновка, МКУК "Сельский дом культуры "Меридиан"</t>
  </si>
  <si>
    <t>Количество проведенных спортивных мероприятий, ед. в год</t>
  </si>
  <si>
    <t>ед.</t>
  </si>
  <si>
    <t>Администрация сельского поселения Сосновка, Гуров А.А.</t>
  </si>
  <si>
    <t>Количество граждан, получивших дополнительные меры социальной поддержки, чел. в год</t>
  </si>
  <si>
    <t>чел.</t>
  </si>
  <si>
    <t>Размер резервного фонда администрации сельского поселения Сосновка от первоначально утвержденного общего объема расходов бюджета сельского поселения, %</t>
  </si>
  <si>
    <t>&lt;3</t>
  </si>
  <si>
    <t>Исполнение плана по предоставлению иных межбюджетных трансфертов органам местного самоуправления Белоярского района полномочий, переданных органами местного самоуправления поселения на основании соглашений, ежегодно на уровне 100 %</t>
  </si>
  <si>
    <t>Муниципальная программа сельского поселения Сосновка «Реализация полномочий органов местного самоуправления на 2017-2019 годы»</t>
  </si>
  <si>
    <t xml:space="preserve">Обеспечение выполнения полномочий  органов местного самоуправления </t>
  </si>
  <si>
    <t>Освоение средств согласно сетевого графика</t>
  </si>
  <si>
    <t xml:space="preserve">Создание условий для развития и совершенствования муниципальной службы </t>
  </si>
  <si>
    <t xml:space="preserve">За отчетный период два муниципальных служащих прошли курсы повышения квалификации. Заключен МК на прохождение диспансеризации, освоение средств до 30.04.2017 года. </t>
  </si>
  <si>
    <t xml:space="preserve">Реализация отдельных государственных полномочий </t>
  </si>
  <si>
    <t xml:space="preserve">Создание резерва материальных ресурсов для ликвидации чрезвычайных ситуаций и в целях гражданской обороны </t>
  </si>
  <si>
    <t>Подготовка документов для заключения МК, освоение средств на 2-3 квартал 2017 года</t>
  </si>
  <si>
    <t xml:space="preserve">Мероприятия по обеспечению первичных мер пожарной безопасности </t>
  </si>
  <si>
    <t xml:space="preserve">Организация благоустройства территории поселения </t>
  </si>
  <si>
    <t>1) Размещены заявки на аукцион по сносу домов и благоустройство придомовой территории. 2) Оплата производится согласно заключенного договора, на основании предоставленных Исполнителем подтверждающих документов.</t>
  </si>
  <si>
    <t xml:space="preserve">Обеспечение надлежащего уровня эксплуатации муниципального имущества </t>
  </si>
  <si>
    <t>Оплата производится согласно заключенного договора, на основании предоставленных Исполнителем подтверждающих документов.</t>
  </si>
  <si>
    <t xml:space="preserve">Организация досуга, предоставление услуг организаций культуры </t>
  </si>
  <si>
    <t xml:space="preserve">Развитие физической культуры и массового спорта </t>
  </si>
  <si>
    <t>Команда п.Сосновка по мини футболу приняла участие в зачете первой лиги Белоярского района. Освоение средств согласно графика спортивных мероприятий</t>
  </si>
  <si>
    <t xml:space="preserve">Реализация мероприятий в области социальной политики </t>
  </si>
  <si>
    <t>Плановое освоение средств во 2 квартале 2017 года</t>
  </si>
  <si>
    <t xml:space="preserve">Управление резервными средствами бюджета поселения </t>
  </si>
  <si>
    <t>Мероприятие запланировано для проведения аварийно-восстановительных работ и иных мероприятий, связанных с ликвидацией последствий стихийных бедствий и других чрезвычайных ситуаций</t>
  </si>
  <si>
    <t xml:space="preserve">Предоставление иных межбюджетных трансфертов из бюджета поселения </t>
  </si>
  <si>
    <t>Плановое освоение средств в соответствии с потребностью</t>
  </si>
  <si>
    <t xml:space="preserve">Реализация мероприятий в сфере коммунального хозяйства </t>
  </si>
  <si>
    <t>Плановое освоение средств со 2 квартала 2017 года</t>
  </si>
  <si>
    <t>Отчет</t>
  </si>
  <si>
    <t xml:space="preserve">Наименование  муниципальной программы, подпрограммы, мероприятий </t>
  </si>
  <si>
    <t>Объемы бюджетных ассигнований на реализацию муниципальных программ в соответствии со сводной бюджетной росписью на 1 квартал 2017 года, тыс. рублей</t>
  </si>
  <si>
    <t>Фактические объемы бюджетных ассигнований на реализацию муниципальной программы 
за 1 квартал 2017 года, тыс. рублей</t>
  </si>
  <si>
    <t>Процент исполнения</t>
  </si>
  <si>
    <t>Примечания</t>
  </si>
  <si>
    <t>Всего</t>
  </si>
  <si>
    <t>в том числе</t>
  </si>
  <si>
    <t xml:space="preserve"> бюджет Белоярского района</t>
  </si>
  <si>
    <t>бюджет ХМАО</t>
  </si>
  <si>
    <t>Федеральный бюджет</t>
  </si>
  <si>
    <t>о ходе выполнения муниципальных программ сельского поселения Белоярского района за 1 квартал 2017 года</t>
  </si>
  <si>
    <t>о достижении целевых показателей о реализации муниципальных программ сельского поселения в границах Белоярского района                 за 1 квартал 2017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</si>
</sst>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_р_._-;\-* #,##0.0_р_._-;_-* &quot;-&quot;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u val="single"/>
      <sz val="10.5"/>
      <name val="Times New Roman"/>
      <family val="1"/>
    </font>
    <font>
      <sz val="12"/>
      <name val="Times New Roman"/>
      <family val="1"/>
    </font>
    <font>
      <sz val="10.5"/>
      <color indexed="8"/>
      <name val="Times New Roman"/>
      <family val="1"/>
    </font>
    <font>
      <sz val="10.5"/>
      <color indexed="10"/>
      <name val="Times New Roman"/>
      <family val="1"/>
    </font>
    <font>
      <sz val="10.5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/>
    </xf>
    <xf numFmtId="9" fontId="3" fillId="0" borderId="10" xfId="55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1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left" vertical="center" wrapText="1"/>
    </xf>
    <xf numFmtId="164" fontId="4" fillId="10" borderId="10" xfId="0" applyNumberFormat="1" applyFont="1" applyFill="1" applyBorder="1" applyAlignment="1">
      <alignment horizontal="center" vertical="center" wrapText="1"/>
    </xf>
    <xf numFmtId="164" fontId="4" fillId="10" borderId="10" xfId="0" applyNumberFormat="1" applyFont="1" applyFill="1" applyBorder="1" applyAlignment="1">
      <alignment horizontal="center" vertical="center"/>
    </xf>
    <xf numFmtId="165" fontId="4" fillId="10" borderId="10" xfId="0" applyNumberFormat="1" applyFont="1" applyFill="1" applyBorder="1" applyAlignment="1">
      <alignment horizontal="center" vertical="center"/>
    </xf>
    <xf numFmtId="165" fontId="4" fillId="10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left" vertical="center" wrapText="1"/>
    </xf>
    <xf numFmtId="16" fontId="3" fillId="33" borderId="11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left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16" fontId="3" fillId="33" borderId="10" xfId="0" applyNumberFormat="1" applyFont="1" applyFill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5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11" borderId="12" xfId="0" applyFont="1" applyFill="1" applyBorder="1" applyAlignment="1">
      <alignment horizontal="left" vertical="center" wrapText="1"/>
    </xf>
    <xf numFmtId="0" fontId="5" fillId="11" borderId="13" xfId="0" applyFont="1" applyFill="1" applyBorder="1" applyAlignment="1">
      <alignment horizontal="left" vertical="center" wrapText="1"/>
    </xf>
    <xf numFmtId="0" fontId="5" fillId="11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.00390625" style="0" customWidth="1"/>
    <col min="2" max="2" width="35.421875" style="0" customWidth="1"/>
    <col min="3" max="3" width="9.57421875" style="0" customWidth="1"/>
    <col min="4" max="4" width="11.57421875" style="0" customWidth="1"/>
    <col min="5" max="5" width="7.421875" style="0" bestFit="1" customWidth="1"/>
    <col min="6" max="6" width="9.57421875" style="0" customWidth="1"/>
    <col min="7" max="7" width="9.421875" style="0" bestFit="1" customWidth="1"/>
    <col min="8" max="8" width="11.8515625" style="0" customWidth="1"/>
    <col min="9" max="9" width="7.421875" style="0" bestFit="1" customWidth="1"/>
    <col min="10" max="10" width="9.00390625" style="0" bestFit="1" customWidth="1"/>
    <col min="12" max="12" width="9.8515625" style="0" customWidth="1"/>
    <col min="13" max="13" width="7.421875" style="0" bestFit="1" customWidth="1"/>
    <col min="15" max="15" width="37.7109375" style="0" customWidth="1"/>
  </cols>
  <sheetData>
    <row r="1" spans="1:15" ht="15">
      <c r="A1" s="32" t="s">
        <v>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5">
      <c r="A2" s="33" t="s">
        <v>75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4.25">
      <c r="A3" s="25"/>
      <c r="B3" s="26"/>
      <c r="C3" s="27"/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28"/>
    </row>
    <row r="4" spans="1:15" ht="72.75" customHeight="1">
      <c r="A4" s="29" t="s">
        <v>1</v>
      </c>
      <c r="B4" s="29" t="s">
        <v>65</v>
      </c>
      <c r="C4" s="29" t="s">
        <v>66</v>
      </c>
      <c r="D4" s="29"/>
      <c r="E4" s="29"/>
      <c r="F4" s="29"/>
      <c r="G4" s="29" t="s">
        <v>67</v>
      </c>
      <c r="H4" s="29"/>
      <c r="I4" s="29"/>
      <c r="J4" s="29"/>
      <c r="K4" s="29" t="s">
        <v>68</v>
      </c>
      <c r="L4" s="29"/>
      <c r="M4" s="29"/>
      <c r="N4" s="29"/>
      <c r="O4" s="29" t="s">
        <v>69</v>
      </c>
    </row>
    <row r="5" spans="1:15" ht="14.25">
      <c r="A5" s="29"/>
      <c r="B5" s="29"/>
      <c r="C5" s="29" t="s">
        <v>70</v>
      </c>
      <c r="D5" s="29" t="s">
        <v>71</v>
      </c>
      <c r="E5" s="29"/>
      <c r="F5" s="29"/>
      <c r="G5" s="29" t="s">
        <v>70</v>
      </c>
      <c r="H5" s="29" t="s">
        <v>71</v>
      </c>
      <c r="I5" s="29"/>
      <c r="J5" s="29"/>
      <c r="K5" s="29" t="s">
        <v>70</v>
      </c>
      <c r="L5" s="29" t="s">
        <v>71</v>
      </c>
      <c r="M5" s="29"/>
      <c r="N5" s="29"/>
      <c r="O5" s="30"/>
    </row>
    <row r="6" spans="1:15" ht="50.25" customHeight="1">
      <c r="A6" s="29"/>
      <c r="B6" s="29"/>
      <c r="C6" s="29"/>
      <c r="D6" s="4" t="s">
        <v>72</v>
      </c>
      <c r="E6" s="4" t="s">
        <v>73</v>
      </c>
      <c r="F6" s="4" t="s">
        <v>74</v>
      </c>
      <c r="G6" s="29"/>
      <c r="H6" s="4" t="s">
        <v>72</v>
      </c>
      <c r="I6" s="4" t="s">
        <v>73</v>
      </c>
      <c r="J6" s="4" t="s">
        <v>74</v>
      </c>
      <c r="K6" s="29"/>
      <c r="L6" s="4" t="s">
        <v>72</v>
      </c>
      <c r="M6" s="4" t="s">
        <v>73</v>
      </c>
      <c r="N6" s="4" t="s">
        <v>74</v>
      </c>
      <c r="O6" s="30"/>
    </row>
    <row r="7" spans="1:15" ht="69">
      <c r="A7" s="8">
        <v>1</v>
      </c>
      <c r="B7" s="9" t="s">
        <v>40</v>
      </c>
      <c r="C7" s="10">
        <f aca="true" t="shared" si="0" ref="C7:C20">SUM(D7:F7)</f>
        <v>22268.5</v>
      </c>
      <c r="D7" s="11">
        <f>SUM(D8:D20)</f>
        <v>21842.7</v>
      </c>
      <c r="E7" s="11">
        <f>SUM(E8:E20)</f>
        <v>0</v>
      </c>
      <c r="F7" s="11">
        <f>SUM(F8:F20)</f>
        <v>425.8</v>
      </c>
      <c r="G7" s="13">
        <f aca="true" t="shared" si="1" ref="G7:G20">SUM(H7:J7)</f>
        <v>3581.4539999999997</v>
      </c>
      <c r="H7" s="12">
        <f>SUM(H8:H20)</f>
        <v>3509.6</v>
      </c>
      <c r="I7" s="12">
        <v>0</v>
      </c>
      <c r="J7" s="12">
        <f>SUM(J8:J20)</f>
        <v>71.854</v>
      </c>
      <c r="K7" s="13">
        <f aca="true" t="shared" si="2" ref="K7:K20">_xlfn.IFERROR(G7/C7*100,"-")</f>
        <v>16.083050048274465</v>
      </c>
      <c r="L7" s="13">
        <f aca="true" t="shared" si="3" ref="L7:L20">_xlfn.IFERROR(H7/D7*100,"-")</f>
        <v>16.06761068915473</v>
      </c>
      <c r="M7" s="13" t="str">
        <f aca="true" t="shared" si="4" ref="M7:M20">_xlfn.IFERROR(I7/E7*100,"-")</f>
        <v>-</v>
      </c>
      <c r="N7" s="13">
        <f aca="true" t="shared" si="5" ref="N7:N20">_xlfn.IFERROR(J7/F7*100,"-")</f>
        <v>16.8750587130108</v>
      </c>
      <c r="O7" s="14"/>
    </row>
    <row r="8" spans="1:15" ht="27">
      <c r="A8" s="15"/>
      <c r="B8" s="16" t="s">
        <v>41</v>
      </c>
      <c r="C8" s="17">
        <f t="shared" si="0"/>
        <v>10666.8</v>
      </c>
      <c r="D8" s="18">
        <v>10666.8</v>
      </c>
      <c r="E8" s="17">
        <v>0</v>
      </c>
      <c r="F8" s="17">
        <v>0</v>
      </c>
      <c r="G8" s="19">
        <f t="shared" si="1"/>
        <v>2801.4</v>
      </c>
      <c r="H8" s="19">
        <v>2801.4</v>
      </c>
      <c r="I8" s="20">
        <v>0</v>
      </c>
      <c r="J8" s="19">
        <v>0</v>
      </c>
      <c r="K8" s="19">
        <f t="shared" si="2"/>
        <v>26.262796715041066</v>
      </c>
      <c r="L8" s="19">
        <f t="shared" si="3"/>
        <v>26.262796715041066</v>
      </c>
      <c r="M8" s="19" t="str">
        <f t="shared" si="4"/>
        <v>-</v>
      </c>
      <c r="N8" s="19" t="str">
        <f t="shared" si="5"/>
        <v>-</v>
      </c>
      <c r="O8" s="21" t="s">
        <v>42</v>
      </c>
    </row>
    <row r="9" spans="1:15" ht="69">
      <c r="A9" s="22"/>
      <c r="B9" s="23" t="s">
        <v>43</v>
      </c>
      <c r="C9" s="17">
        <f t="shared" si="0"/>
        <v>44.9</v>
      </c>
      <c r="D9" s="18">
        <v>44.9</v>
      </c>
      <c r="E9" s="17"/>
      <c r="F9" s="17"/>
      <c r="G9" s="19">
        <f t="shared" si="1"/>
        <v>13.5</v>
      </c>
      <c r="H9" s="19">
        <v>13.5</v>
      </c>
      <c r="I9" s="20">
        <v>0</v>
      </c>
      <c r="J9" s="19"/>
      <c r="K9" s="19">
        <f t="shared" si="2"/>
        <v>30.066815144766146</v>
      </c>
      <c r="L9" s="19">
        <f t="shared" si="3"/>
        <v>30.066815144766146</v>
      </c>
      <c r="M9" s="19" t="str">
        <f t="shared" si="4"/>
        <v>-</v>
      </c>
      <c r="N9" s="19" t="str">
        <f t="shared" si="5"/>
        <v>-</v>
      </c>
      <c r="O9" s="21" t="s">
        <v>44</v>
      </c>
    </row>
    <row r="10" spans="1:15" ht="27">
      <c r="A10" s="22"/>
      <c r="B10" s="16" t="s">
        <v>45</v>
      </c>
      <c r="C10" s="17">
        <f t="shared" si="0"/>
        <v>425.8</v>
      </c>
      <c r="D10" s="18">
        <v>0</v>
      </c>
      <c r="E10" s="17"/>
      <c r="F10" s="17">
        <v>425.8</v>
      </c>
      <c r="G10" s="19">
        <f t="shared" si="1"/>
        <v>71.854</v>
      </c>
      <c r="H10" s="19"/>
      <c r="I10" s="20">
        <v>0</v>
      </c>
      <c r="J10" s="19">
        <v>71.854</v>
      </c>
      <c r="K10" s="19">
        <f t="shared" si="2"/>
        <v>16.8750587130108</v>
      </c>
      <c r="L10" s="19" t="str">
        <f t="shared" si="3"/>
        <v>-</v>
      </c>
      <c r="M10" s="19" t="str">
        <f t="shared" si="4"/>
        <v>-</v>
      </c>
      <c r="N10" s="19">
        <f t="shared" si="5"/>
        <v>16.8750587130108</v>
      </c>
      <c r="O10" s="21" t="s">
        <v>42</v>
      </c>
    </row>
    <row r="11" spans="1:15" ht="54.75">
      <c r="A11" s="22"/>
      <c r="B11" s="23" t="s">
        <v>46</v>
      </c>
      <c r="C11" s="17">
        <f t="shared" si="0"/>
        <v>17.9</v>
      </c>
      <c r="D11" s="18">
        <v>17.9</v>
      </c>
      <c r="E11" s="17"/>
      <c r="F11" s="17"/>
      <c r="G11" s="19">
        <f t="shared" si="1"/>
        <v>0</v>
      </c>
      <c r="H11" s="19">
        <v>0</v>
      </c>
      <c r="I11" s="20">
        <v>0</v>
      </c>
      <c r="J11" s="19"/>
      <c r="K11" s="19">
        <f t="shared" si="2"/>
        <v>0</v>
      </c>
      <c r="L11" s="19">
        <f t="shared" si="3"/>
        <v>0</v>
      </c>
      <c r="M11" s="19" t="str">
        <f t="shared" si="4"/>
        <v>-</v>
      </c>
      <c r="N11" s="19" t="str">
        <f t="shared" si="5"/>
        <v>-</v>
      </c>
      <c r="O11" s="31" t="s">
        <v>47</v>
      </c>
    </row>
    <row r="12" spans="1:15" ht="30" customHeight="1">
      <c r="A12" s="22"/>
      <c r="B12" s="23" t="s">
        <v>48</v>
      </c>
      <c r="C12" s="17">
        <f t="shared" si="0"/>
        <v>49.8</v>
      </c>
      <c r="D12" s="18">
        <v>49.8</v>
      </c>
      <c r="E12" s="17"/>
      <c r="F12" s="17"/>
      <c r="G12" s="19">
        <f t="shared" si="1"/>
        <v>0</v>
      </c>
      <c r="H12" s="19">
        <v>0</v>
      </c>
      <c r="I12" s="20">
        <v>0</v>
      </c>
      <c r="J12" s="19"/>
      <c r="K12" s="19">
        <f t="shared" si="2"/>
        <v>0</v>
      </c>
      <c r="L12" s="19">
        <f t="shared" si="3"/>
        <v>0</v>
      </c>
      <c r="M12" s="19" t="str">
        <f t="shared" si="4"/>
        <v>-</v>
      </c>
      <c r="N12" s="19" t="str">
        <f t="shared" si="5"/>
        <v>-</v>
      </c>
      <c r="O12" s="31"/>
    </row>
    <row r="13" spans="1:15" ht="80.25" customHeight="1">
      <c r="A13" s="22"/>
      <c r="B13" s="23" t="s">
        <v>49</v>
      </c>
      <c r="C13" s="17">
        <f t="shared" si="0"/>
        <v>5616.2</v>
      </c>
      <c r="D13" s="18">
        <v>5616.2</v>
      </c>
      <c r="E13" s="17"/>
      <c r="F13" s="17"/>
      <c r="G13" s="19">
        <f t="shared" si="1"/>
        <v>92.4</v>
      </c>
      <c r="H13" s="19">
        <v>92.4</v>
      </c>
      <c r="I13" s="20">
        <v>0</v>
      </c>
      <c r="J13" s="19"/>
      <c r="K13" s="19">
        <f t="shared" si="2"/>
        <v>1.6452405541113209</v>
      </c>
      <c r="L13" s="19">
        <f t="shared" si="3"/>
        <v>1.6452405541113209</v>
      </c>
      <c r="M13" s="19" t="str">
        <f t="shared" si="4"/>
        <v>-</v>
      </c>
      <c r="N13" s="19" t="str">
        <f t="shared" si="5"/>
        <v>-</v>
      </c>
      <c r="O13" s="24" t="s">
        <v>50</v>
      </c>
    </row>
    <row r="14" spans="1:15" ht="54.75">
      <c r="A14" s="22"/>
      <c r="B14" s="23" t="s">
        <v>51</v>
      </c>
      <c r="C14" s="17">
        <f t="shared" si="0"/>
        <v>672.7</v>
      </c>
      <c r="D14" s="18">
        <v>672.7</v>
      </c>
      <c r="E14" s="17"/>
      <c r="F14" s="17"/>
      <c r="G14" s="19">
        <f t="shared" si="1"/>
        <v>169.5</v>
      </c>
      <c r="H14" s="19">
        <v>169.5</v>
      </c>
      <c r="I14" s="20">
        <v>0</v>
      </c>
      <c r="J14" s="19"/>
      <c r="K14" s="19">
        <f t="shared" si="2"/>
        <v>25.196967444626132</v>
      </c>
      <c r="L14" s="19">
        <f t="shared" si="3"/>
        <v>25.196967444626132</v>
      </c>
      <c r="M14" s="19" t="str">
        <f t="shared" si="4"/>
        <v>-</v>
      </c>
      <c r="N14" s="19" t="str">
        <f t="shared" si="5"/>
        <v>-</v>
      </c>
      <c r="O14" s="24" t="s">
        <v>52</v>
      </c>
    </row>
    <row r="15" spans="1:15" ht="27">
      <c r="A15" s="22"/>
      <c r="B15" s="23" t="s">
        <v>53</v>
      </c>
      <c r="C15" s="17">
        <f t="shared" si="0"/>
        <v>2569</v>
      </c>
      <c r="D15" s="18">
        <v>2569</v>
      </c>
      <c r="E15" s="17"/>
      <c r="F15" s="17"/>
      <c r="G15" s="19">
        <f t="shared" si="1"/>
        <v>404.7</v>
      </c>
      <c r="H15" s="19">
        <v>404.7</v>
      </c>
      <c r="I15" s="20">
        <v>0</v>
      </c>
      <c r="J15" s="19"/>
      <c r="K15" s="19">
        <f t="shared" si="2"/>
        <v>15.753211366290385</v>
      </c>
      <c r="L15" s="19">
        <f t="shared" si="3"/>
        <v>15.753211366290385</v>
      </c>
      <c r="M15" s="19" t="str">
        <f t="shared" si="4"/>
        <v>-</v>
      </c>
      <c r="N15" s="19" t="str">
        <f t="shared" si="5"/>
        <v>-</v>
      </c>
      <c r="O15" s="21" t="s">
        <v>42</v>
      </c>
    </row>
    <row r="16" spans="1:15" ht="60" customHeight="1">
      <c r="A16" s="22"/>
      <c r="B16" s="23" t="s">
        <v>54</v>
      </c>
      <c r="C16" s="17">
        <f t="shared" si="0"/>
        <v>130</v>
      </c>
      <c r="D16" s="18">
        <v>130</v>
      </c>
      <c r="E16" s="17"/>
      <c r="F16" s="17"/>
      <c r="G16" s="19">
        <f t="shared" si="1"/>
        <v>15.4</v>
      </c>
      <c r="H16" s="19">
        <v>15.4</v>
      </c>
      <c r="I16" s="20">
        <v>0</v>
      </c>
      <c r="J16" s="19"/>
      <c r="K16" s="19">
        <f t="shared" si="2"/>
        <v>11.846153846153847</v>
      </c>
      <c r="L16" s="19">
        <f t="shared" si="3"/>
        <v>11.846153846153847</v>
      </c>
      <c r="M16" s="19" t="str">
        <f t="shared" si="4"/>
        <v>-</v>
      </c>
      <c r="N16" s="19" t="str">
        <f t="shared" si="5"/>
        <v>-</v>
      </c>
      <c r="O16" s="21" t="s">
        <v>55</v>
      </c>
    </row>
    <row r="17" spans="1:15" ht="27">
      <c r="A17" s="22"/>
      <c r="B17" s="23" t="s">
        <v>56</v>
      </c>
      <c r="C17" s="17">
        <f t="shared" si="0"/>
        <v>139.4</v>
      </c>
      <c r="D17" s="18">
        <v>139.4</v>
      </c>
      <c r="E17" s="17"/>
      <c r="F17" s="17"/>
      <c r="G17" s="19">
        <f t="shared" si="1"/>
        <v>0</v>
      </c>
      <c r="H17" s="19">
        <v>0</v>
      </c>
      <c r="I17" s="20">
        <v>0</v>
      </c>
      <c r="J17" s="19"/>
      <c r="K17" s="19">
        <f t="shared" si="2"/>
        <v>0</v>
      </c>
      <c r="L17" s="19">
        <f t="shared" si="3"/>
        <v>0</v>
      </c>
      <c r="M17" s="19" t="str">
        <f t="shared" si="4"/>
        <v>-</v>
      </c>
      <c r="N17" s="19" t="str">
        <f t="shared" si="5"/>
        <v>-</v>
      </c>
      <c r="O17" s="21" t="s">
        <v>57</v>
      </c>
    </row>
    <row r="18" spans="1:15" ht="70.5" customHeight="1">
      <c r="A18" s="22"/>
      <c r="B18" s="23" t="s">
        <v>58</v>
      </c>
      <c r="C18" s="17">
        <f t="shared" si="0"/>
        <v>100</v>
      </c>
      <c r="D18" s="18">
        <v>100</v>
      </c>
      <c r="E18" s="17"/>
      <c r="F18" s="17"/>
      <c r="G18" s="19">
        <f t="shared" si="1"/>
        <v>0</v>
      </c>
      <c r="H18" s="19">
        <v>0</v>
      </c>
      <c r="I18" s="20">
        <v>0</v>
      </c>
      <c r="J18" s="19"/>
      <c r="K18" s="19">
        <f t="shared" si="2"/>
        <v>0</v>
      </c>
      <c r="L18" s="19">
        <f t="shared" si="3"/>
        <v>0</v>
      </c>
      <c r="M18" s="19" t="str">
        <f t="shared" si="4"/>
        <v>-</v>
      </c>
      <c r="N18" s="19" t="str">
        <f t="shared" si="5"/>
        <v>-</v>
      </c>
      <c r="O18" s="21" t="s">
        <v>59</v>
      </c>
    </row>
    <row r="19" spans="1:15" ht="27">
      <c r="A19" s="22"/>
      <c r="B19" s="23" t="s">
        <v>60</v>
      </c>
      <c r="C19" s="17">
        <f t="shared" si="0"/>
        <v>1336</v>
      </c>
      <c r="D19" s="18">
        <v>1336</v>
      </c>
      <c r="E19" s="17"/>
      <c r="F19" s="17"/>
      <c r="G19" s="19">
        <f t="shared" si="1"/>
        <v>12.7</v>
      </c>
      <c r="H19" s="19">
        <v>12.7</v>
      </c>
      <c r="I19" s="20">
        <v>0</v>
      </c>
      <c r="J19" s="19"/>
      <c r="K19" s="19">
        <f t="shared" si="2"/>
        <v>0.9505988023952096</v>
      </c>
      <c r="L19" s="19">
        <f t="shared" si="3"/>
        <v>0.9505988023952096</v>
      </c>
      <c r="M19" s="19" t="str">
        <f t="shared" si="4"/>
        <v>-</v>
      </c>
      <c r="N19" s="19" t="str">
        <f t="shared" si="5"/>
        <v>-</v>
      </c>
      <c r="O19" s="21" t="s">
        <v>61</v>
      </c>
    </row>
    <row r="20" spans="1:15" ht="27">
      <c r="A20" s="22"/>
      <c r="B20" s="23" t="s">
        <v>62</v>
      </c>
      <c r="C20" s="17">
        <f t="shared" si="0"/>
        <v>500</v>
      </c>
      <c r="D20" s="18">
        <v>500</v>
      </c>
      <c r="E20" s="17"/>
      <c r="F20" s="17"/>
      <c r="G20" s="19">
        <f t="shared" si="1"/>
        <v>0</v>
      </c>
      <c r="H20" s="19">
        <v>0</v>
      </c>
      <c r="I20" s="19">
        <v>0</v>
      </c>
      <c r="J20" s="19"/>
      <c r="K20" s="19">
        <f t="shared" si="2"/>
        <v>0</v>
      </c>
      <c r="L20" s="19">
        <f t="shared" si="3"/>
        <v>0</v>
      </c>
      <c r="M20" s="19" t="str">
        <f t="shared" si="4"/>
        <v>-</v>
      </c>
      <c r="N20" s="19" t="str">
        <f t="shared" si="5"/>
        <v>-</v>
      </c>
      <c r="O20" s="21" t="s">
        <v>63</v>
      </c>
    </row>
  </sheetData>
  <sheetProtection/>
  <mergeCells count="15">
    <mergeCell ref="O11:O12"/>
    <mergeCell ref="A1:O1"/>
    <mergeCell ref="A2:O2"/>
    <mergeCell ref="A4:A6"/>
    <mergeCell ref="B4:B6"/>
    <mergeCell ref="C4:F4"/>
    <mergeCell ref="G4:J4"/>
    <mergeCell ref="K4:N4"/>
    <mergeCell ref="O4:O6"/>
    <mergeCell ref="C5:C6"/>
    <mergeCell ref="D5:F5"/>
    <mergeCell ref="G5:G6"/>
    <mergeCell ref="H5:J5"/>
    <mergeCell ref="K5:K6"/>
    <mergeCell ref="L5:N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7">
      <selection activeCell="E11" sqref="E11"/>
    </sheetView>
  </sheetViews>
  <sheetFormatPr defaultColWidth="9.140625" defaultRowHeight="15"/>
  <cols>
    <col min="1" max="1" width="5.28125" style="0" customWidth="1"/>
    <col min="2" max="2" width="52.57421875" style="0" customWidth="1"/>
    <col min="3" max="3" width="9.7109375" style="0" bestFit="1" customWidth="1"/>
    <col min="4" max="4" width="10.28125" style="0" customWidth="1"/>
    <col min="5" max="5" width="14.28125" style="0" customWidth="1"/>
    <col min="6" max="6" width="12.8515625" style="0" customWidth="1"/>
    <col min="7" max="7" width="15.7109375" style="0" bestFit="1" customWidth="1"/>
    <col min="8" max="8" width="24.421875" style="0" customWidth="1"/>
  </cols>
  <sheetData>
    <row r="1" spans="1:8" ht="15">
      <c r="A1" s="33" t="s">
        <v>0</v>
      </c>
      <c r="B1" s="33"/>
      <c r="C1" s="33"/>
      <c r="D1" s="33"/>
      <c r="E1" s="33"/>
      <c r="F1" s="33"/>
      <c r="G1" s="33"/>
      <c r="H1" s="33"/>
    </row>
    <row r="2" spans="1:8" ht="51.75" customHeight="1">
      <c r="A2" s="40" t="s">
        <v>76</v>
      </c>
      <c r="B2" s="40"/>
      <c r="C2" s="40"/>
      <c r="D2" s="40"/>
      <c r="E2" s="40"/>
      <c r="F2" s="40"/>
      <c r="G2" s="40"/>
      <c r="H2" s="40"/>
    </row>
    <row r="3" spans="1:8" ht="29.25" customHeight="1">
      <c r="A3" s="29" t="s">
        <v>1</v>
      </c>
      <c r="B3" s="41" t="s">
        <v>2</v>
      </c>
      <c r="C3" s="29" t="s">
        <v>3</v>
      </c>
      <c r="D3" s="29" t="s">
        <v>4</v>
      </c>
      <c r="E3" s="29" t="s">
        <v>5</v>
      </c>
      <c r="F3" s="43" t="s">
        <v>6</v>
      </c>
      <c r="G3" s="43" t="s">
        <v>7</v>
      </c>
      <c r="H3" s="43" t="s">
        <v>8</v>
      </c>
    </row>
    <row r="4" spans="1:8" ht="30" customHeight="1">
      <c r="A4" s="29"/>
      <c r="B4" s="42"/>
      <c r="C4" s="29"/>
      <c r="D4" s="29"/>
      <c r="E4" s="29"/>
      <c r="F4" s="43"/>
      <c r="G4" s="43"/>
      <c r="H4" s="43"/>
    </row>
    <row r="5" spans="1:8" ht="14.25">
      <c r="A5" s="34" t="s">
        <v>12</v>
      </c>
      <c r="B5" s="35"/>
      <c r="C5" s="35"/>
      <c r="D5" s="35"/>
      <c r="E5" s="35"/>
      <c r="F5" s="35"/>
      <c r="G5" s="35"/>
      <c r="H5" s="36"/>
    </row>
    <row r="6" spans="1:8" ht="34.5" customHeight="1">
      <c r="A6" s="37" t="s">
        <v>13</v>
      </c>
      <c r="B6" s="38"/>
      <c r="C6" s="38"/>
      <c r="D6" s="38"/>
      <c r="E6" s="38"/>
      <c r="F6" s="38"/>
      <c r="G6" s="38"/>
      <c r="H6" s="39"/>
    </row>
    <row r="7" spans="1:8" ht="41.25">
      <c r="A7" s="2">
        <v>1</v>
      </c>
      <c r="B7" s="1" t="s">
        <v>14</v>
      </c>
      <c r="C7" s="2" t="s">
        <v>15</v>
      </c>
      <c r="D7" s="5">
        <v>100</v>
      </c>
      <c r="E7" s="5">
        <v>100</v>
      </c>
      <c r="F7" s="2">
        <v>26.3</v>
      </c>
      <c r="G7" s="3">
        <f>F7/E7</f>
        <v>0.263</v>
      </c>
      <c r="H7" s="4" t="s">
        <v>11</v>
      </c>
    </row>
    <row r="8" spans="1:8" ht="54.75">
      <c r="A8" s="2">
        <v>2</v>
      </c>
      <c r="B8" s="6" t="s">
        <v>16</v>
      </c>
      <c r="C8" s="2" t="s">
        <v>17</v>
      </c>
      <c r="D8" s="5">
        <v>100</v>
      </c>
      <c r="E8" s="5">
        <v>100</v>
      </c>
      <c r="F8" s="2">
        <v>64.6</v>
      </c>
      <c r="G8" s="3">
        <f>F8/E8</f>
        <v>0.6459999999999999</v>
      </c>
      <c r="H8" s="4" t="s">
        <v>18</v>
      </c>
    </row>
    <row r="9" spans="1:8" ht="27">
      <c r="A9" s="2">
        <v>3</v>
      </c>
      <c r="B9" s="1" t="s">
        <v>19</v>
      </c>
      <c r="C9" s="2" t="s">
        <v>17</v>
      </c>
      <c r="D9" s="5">
        <v>100</v>
      </c>
      <c r="E9" s="5">
        <v>100</v>
      </c>
      <c r="F9" s="2">
        <v>0</v>
      </c>
      <c r="G9" s="3">
        <f>F9/E9</f>
        <v>0</v>
      </c>
      <c r="H9" s="4" t="s">
        <v>11</v>
      </c>
    </row>
    <row r="10" spans="1:8" ht="41.25">
      <c r="A10" s="2">
        <v>4</v>
      </c>
      <c r="B10" s="1" t="s">
        <v>20</v>
      </c>
      <c r="C10" s="7" t="s">
        <v>17</v>
      </c>
      <c r="D10" s="2">
        <v>100</v>
      </c>
      <c r="E10" s="2">
        <v>100</v>
      </c>
      <c r="F10" s="2">
        <v>16.9</v>
      </c>
      <c r="G10" s="3">
        <f>F10/E10</f>
        <v>0.16899999999999998</v>
      </c>
      <c r="H10" s="4" t="s">
        <v>11</v>
      </c>
    </row>
    <row r="11" spans="1:8" ht="41.25">
      <c r="A11" s="2">
        <v>5</v>
      </c>
      <c r="B11" s="1" t="s">
        <v>21</v>
      </c>
      <c r="C11" s="2" t="s">
        <v>17</v>
      </c>
      <c r="D11" s="2">
        <v>90</v>
      </c>
      <c r="E11" s="2">
        <v>2</v>
      </c>
      <c r="F11" s="2">
        <v>0</v>
      </c>
      <c r="G11" s="3">
        <f>F11/E11</f>
        <v>0</v>
      </c>
      <c r="H11" s="4" t="s">
        <v>11</v>
      </c>
    </row>
    <row r="12" spans="1:8" ht="27">
      <c r="A12" s="2">
        <v>6</v>
      </c>
      <c r="B12" s="1" t="s">
        <v>22</v>
      </c>
      <c r="C12" s="2" t="s">
        <v>23</v>
      </c>
      <c r="D12" s="2">
        <v>400</v>
      </c>
      <c r="E12" s="2">
        <v>400</v>
      </c>
      <c r="F12" s="2">
        <v>0</v>
      </c>
      <c r="G12" s="3">
        <f aca="true" t="shared" si="0" ref="G12:G19">F12/E12</f>
        <v>0</v>
      </c>
      <c r="H12" s="4" t="s">
        <v>11</v>
      </c>
    </row>
    <row r="13" spans="1:8" ht="27">
      <c r="A13" s="2">
        <v>7</v>
      </c>
      <c r="B13" s="1" t="s">
        <v>24</v>
      </c>
      <c r="C13" s="2" t="s">
        <v>15</v>
      </c>
      <c r="D13" s="2">
        <v>40</v>
      </c>
      <c r="E13" s="2">
        <v>40</v>
      </c>
      <c r="F13" s="2">
        <v>0</v>
      </c>
      <c r="G13" s="3">
        <f t="shared" si="0"/>
        <v>0</v>
      </c>
      <c r="H13" s="4" t="s">
        <v>11</v>
      </c>
    </row>
    <row r="14" spans="1:8" ht="27">
      <c r="A14" s="2">
        <v>8</v>
      </c>
      <c r="B14" s="1" t="s">
        <v>25</v>
      </c>
      <c r="C14" s="2" t="s">
        <v>17</v>
      </c>
      <c r="D14" s="2">
        <v>80</v>
      </c>
      <c r="E14" s="2">
        <v>90</v>
      </c>
      <c r="F14" s="2">
        <v>0</v>
      </c>
      <c r="G14" s="3">
        <f t="shared" si="0"/>
        <v>0</v>
      </c>
      <c r="H14" s="4" t="s">
        <v>26</v>
      </c>
    </row>
    <row r="15" spans="1:8" ht="41.25">
      <c r="A15" s="2">
        <v>9</v>
      </c>
      <c r="B15" s="1" t="s">
        <v>27</v>
      </c>
      <c r="C15" s="2" t="s">
        <v>17</v>
      </c>
      <c r="D15" s="2">
        <v>100</v>
      </c>
      <c r="E15" s="2">
        <v>100</v>
      </c>
      <c r="F15" s="2">
        <v>1.6</v>
      </c>
      <c r="G15" s="3">
        <f t="shared" si="0"/>
        <v>0.016</v>
      </c>
      <c r="H15" s="4" t="s">
        <v>28</v>
      </c>
    </row>
    <row r="16" spans="1:8" ht="41.25">
      <c r="A16" s="2">
        <v>10</v>
      </c>
      <c r="B16" s="1" t="s">
        <v>29</v>
      </c>
      <c r="C16" s="2" t="s">
        <v>17</v>
      </c>
      <c r="D16" s="2">
        <v>100</v>
      </c>
      <c r="E16" s="2">
        <v>100</v>
      </c>
      <c r="F16" s="2">
        <v>25.2</v>
      </c>
      <c r="G16" s="3">
        <f t="shared" si="0"/>
        <v>0.252</v>
      </c>
      <c r="H16" s="4" t="s">
        <v>11</v>
      </c>
    </row>
    <row r="17" spans="1:8" ht="54.75">
      <c r="A17" s="2">
        <v>11</v>
      </c>
      <c r="B17" s="1" t="s">
        <v>30</v>
      </c>
      <c r="C17" s="2" t="s">
        <v>17</v>
      </c>
      <c r="D17" s="2">
        <v>100</v>
      </c>
      <c r="E17" s="2">
        <v>100</v>
      </c>
      <c r="F17" s="2">
        <v>15.7</v>
      </c>
      <c r="G17" s="3">
        <f t="shared" si="0"/>
        <v>0.157</v>
      </c>
      <c r="H17" s="4" t="s">
        <v>31</v>
      </c>
    </row>
    <row r="18" spans="1:8" ht="41.25">
      <c r="A18" s="2">
        <v>12</v>
      </c>
      <c r="B18" s="1" t="s">
        <v>32</v>
      </c>
      <c r="C18" s="2" t="s">
        <v>33</v>
      </c>
      <c r="D18" s="2">
        <v>2</v>
      </c>
      <c r="E18" s="2">
        <v>4</v>
      </c>
      <c r="F18" s="2">
        <v>1</v>
      </c>
      <c r="G18" s="3">
        <f t="shared" si="0"/>
        <v>0.25</v>
      </c>
      <c r="H18" s="4" t="s">
        <v>34</v>
      </c>
    </row>
    <row r="19" spans="1:8" ht="27">
      <c r="A19" s="2">
        <v>13</v>
      </c>
      <c r="B19" s="1" t="s">
        <v>35</v>
      </c>
      <c r="C19" s="2" t="s">
        <v>36</v>
      </c>
      <c r="D19" s="2">
        <v>0</v>
      </c>
      <c r="E19" s="2">
        <v>1</v>
      </c>
      <c r="F19" s="2">
        <v>0</v>
      </c>
      <c r="G19" s="3">
        <f t="shared" si="0"/>
        <v>0</v>
      </c>
      <c r="H19" s="4" t="s">
        <v>11</v>
      </c>
    </row>
    <row r="20" spans="1:8" ht="45.75" customHeight="1">
      <c r="A20" s="2">
        <v>14</v>
      </c>
      <c r="B20" s="1" t="s">
        <v>37</v>
      </c>
      <c r="C20" s="2" t="s">
        <v>17</v>
      </c>
      <c r="D20" s="2" t="s">
        <v>38</v>
      </c>
      <c r="E20" s="2" t="s">
        <v>38</v>
      </c>
      <c r="F20" s="2">
        <v>0</v>
      </c>
      <c r="G20" s="3">
        <v>0</v>
      </c>
      <c r="H20" s="4" t="s">
        <v>11</v>
      </c>
    </row>
    <row r="21" spans="1:8" ht="82.5">
      <c r="A21" s="2">
        <v>15</v>
      </c>
      <c r="B21" s="1" t="s">
        <v>39</v>
      </c>
      <c r="C21" s="2" t="s">
        <v>17</v>
      </c>
      <c r="D21" s="2">
        <v>100</v>
      </c>
      <c r="E21" s="2">
        <v>100</v>
      </c>
      <c r="F21" s="2">
        <v>1</v>
      </c>
      <c r="G21" s="3">
        <v>0</v>
      </c>
      <c r="H21" s="4" t="s">
        <v>11</v>
      </c>
    </row>
    <row r="22" spans="1:8" ht="45" customHeight="1">
      <c r="A22" s="2">
        <v>16</v>
      </c>
      <c r="B22" s="1" t="s">
        <v>9</v>
      </c>
      <c r="C22" s="2" t="s">
        <v>10</v>
      </c>
      <c r="D22" s="2">
        <v>0</v>
      </c>
      <c r="E22" s="2">
        <v>1</v>
      </c>
      <c r="F22" s="2">
        <v>0</v>
      </c>
      <c r="G22" s="3">
        <v>0</v>
      </c>
      <c r="H22" s="4" t="s">
        <v>11</v>
      </c>
    </row>
  </sheetData>
  <sheetProtection/>
  <mergeCells count="12">
    <mergeCell ref="A5:H5"/>
    <mergeCell ref="A6:H6"/>
    <mergeCell ref="A1:H1"/>
    <mergeCell ref="A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2017-08-09T06:18:02Z</dcterms:modified>
  <cp:category/>
  <cp:version/>
  <cp:contentType/>
  <cp:contentStatus/>
</cp:coreProperties>
</file>