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2120" windowHeight="9120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'Вып.плана._9'!$A$2:$O$58</definedName>
  </definedNames>
  <calcPr fullCalcOnLoad="1"/>
</workbook>
</file>

<file path=xl/sharedStrings.xml><?xml version="1.0" encoding="utf-8"?>
<sst xmlns="http://schemas.openxmlformats.org/spreadsheetml/2006/main" count="111" uniqueCount="90">
  <si>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</si>
  <si>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</si>
  <si>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</si>
  <si>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</si>
  <si>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</si>
  <si>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</si>
  <si>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</si>
  <si>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</si>
  <si>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</si>
  <si>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</si>
  <si>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</si>
  <si>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</si>
  <si>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</si>
  <si>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</si>
  <si>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</si>
  <si>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</si>
  <si>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</si>
  <si>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</si>
  <si>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</si>
  <si>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</si>
  <si>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</si>
  <si>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</si>
  <si>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</si>
  <si>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</si>
  <si>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</si>
  <si>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</si>
  <si>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</si>
  <si>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</si>
  <si>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</si>
  <si>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</si>
  <si>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</si>
  <si>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</si>
  <si>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</si>
  <si>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</si>
  <si>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</si>
  <si>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</si>
  <si>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</si>
  <si>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</si>
  <si>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1.2.1.Налог на имущество физических лиц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</si>
  <si>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</si>
  <si>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</si>
  <si>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</si>
  <si>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</si>
  <si>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</si>
  <si>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>Сумма на год</t>
  </si>
  <si>
    <t xml:space="preserve"> ПРИЛОЖЕНИЕ 1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</si>
  <si>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</si>
  <si>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</si>
  <si>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000 1 11 05013 10 0000 120</t>
  </si>
  <si>
    <t>000 1 14 06013 10 0000 430</t>
  </si>
  <si>
    <t>к решению Совета депутатов</t>
  </si>
  <si>
    <t xml:space="preserve">РАЗДЕЛ II. БЕЗВОЗМЕЗДНЫЕ ПОСТУП-ЛЕНИЯ ОТ ДРУГИХ БЮДЖЕТОВ БЮДЖЕТНОЙ СИСТЕМЫ РОССИЙСКОЙ ФЕДЕРАЦИИ </t>
  </si>
  <si>
    <t>000 1 01 02010 01 0000 110</t>
  </si>
  <si>
    <t xml:space="preserve">000  1 13 01995 10 0000 130   </t>
  </si>
  <si>
    <t>1.5. ДОХОДЫ  ОТ  ОКАЗАНИЯ  ПЛАТНЫХ  УСЛУГ  (РАБОТ)  И  КОМПЕНСАЦИИ ЗАТРАТ ГОСУДАРСТВА</t>
  </si>
  <si>
    <t xml:space="preserve">  000  1 13 00000 00 0000 000  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</si>
  <si>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</si>
  <si>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</si>
  <si>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1.6.2. 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</si>
  <si>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1.6.2.1.Доходы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</si>
  <si>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</si>
  <si>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1.2. НАЛОГИ НА ИМУЩЕСТВО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</si>
  <si>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</si>
  <si>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</si>
  <si>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</si>
  <si>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</si>
  <si>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</si>
  <si>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</si>
  <si>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</si>
  <si>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</si>
  <si>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</si>
  <si>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1.5.1. Прочие доходы от оказания платных услуг  (работ) получателями средств бюджетов поселений</t>
  </si>
  <si>
    <t>1.6. ДОХОДЫ ОТ ПРОДАЖИ МАТЕРИАЛЬНЫХ И НЕМАТЕРИАЛЬНЫХ АКТИВОВ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</si>
  <si>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</si>
  <si>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</si>
  <si>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</si>
  <si>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2.2.1. Субвенции бюджетам поселений на государственную регистрацию актов гражданского состояния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</si>
  <si>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</si>
  <si>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сельского поселения Сосновка</t>
  </si>
  <si>
    <t>бюджета сельского поселения Сосновка на 2014 год</t>
  </si>
  <si>
    <t xml:space="preserve"> от 02 декабря 2013 года № 35 </t>
  </si>
  <si>
    <t>2.3.2. Прочие межбюджетные трансферты, передаваемые бюджетам поселений</t>
  </si>
  <si>
    <t>000 2 02 04999 10 0000 151</t>
  </si>
  <si>
    <t xml:space="preserve">000 1 16 00000 00 0000 000               </t>
  </si>
  <si>
    <t>000 1 16 90050 10 0000 140</t>
  </si>
  <si>
    <t xml:space="preserve">1.7. ШТРАФЫ, САНКЦИИ, ВОЗМЕЩЕНИЕ УЩЕРБА      </t>
  </si>
  <si>
    <t>1.7.1.  Прочие поступления от денежных взысканий (штрафов) и иных сумм в возмещение ущерба, зачисляемые в бюджеты поселений</t>
  </si>
  <si>
    <t>Утверждено</t>
  </si>
  <si>
    <t>Уточнение</t>
  </si>
  <si>
    <t xml:space="preserve"> от 26 декабря 2014 года № 45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</si>
</sst>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6" fillId="0" borderId="10" xfId="52" applyNumberFormat="1" applyFont="1" applyFill="1" applyBorder="1" applyAlignment="1" applyProtection="1">
      <alignment horizontal="centerContinuous" wrapText="1"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0" fontId="8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173" fontId="5" fillId="0" borderId="14" xfId="52" applyNumberFormat="1" applyFont="1" applyFill="1" applyBorder="1" applyAlignment="1" applyProtection="1">
      <alignment wrapText="1"/>
      <protection hidden="1"/>
    </xf>
    <xf numFmtId="173" fontId="8" fillId="0" borderId="12" xfId="52" applyNumberFormat="1" applyFont="1" applyFill="1" applyBorder="1" applyAlignment="1" applyProtection="1">
      <alignment/>
      <protection hidden="1"/>
    </xf>
    <xf numFmtId="173" fontId="5" fillId="0" borderId="0" xfId="52" applyNumberFormat="1" applyFont="1" applyFill="1" applyAlignment="1" applyProtection="1">
      <alignment/>
      <protection hidden="1"/>
    </xf>
    <xf numFmtId="40" fontId="7" fillId="0" borderId="12" xfId="52" applyNumberFormat="1" applyFont="1" applyFill="1" applyBorder="1" applyAlignment="1" applyProtection="1">
      <alignment/>
      <protection hidden="1"/>
    </xf>
    <xf numFmtId="40" fontId="6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 horizontal="centerContinuous" vertical="top"/>
      <protection hidden="1"/>
    </xf>
    <xf numFmtId="0" fontId="7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vertical="top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8" fillId="0" borderId="0" xfId="52" applyFo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173" fontId="8" fillId="0" borderId="12" xfId="52" applyNumberFormat="1" applyFont="1" applyFill="1" applyBorder="1" applyAlignment="1" applyProtection="1">
      <alignment wrapText="1"/>
      <protection hidden="1"/>
    </xf>
    <xf numFmtId="0" fontId="8" fillId="0" borderId="16" xfId="52" applyNumberFormat="1" applyFont="1" applyFill="1" applyBorder="1" applyAlignment="1" applyProtection="1">
      <alignment/>
      <protection hidden="1"/>
    </xf>
    <xf numFmtId="0" fontId="8" fillId="0" borderId="17" xfId="52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173" fontId="5" fillId="0" borderId="16" xfId="52" applyNumberFormat="1" applyFont="1" applyFill="1" applyBorder="1" applyAlignment="1" applyProtection="1">
      <alignment wrapText="1"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0" fontId="6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8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7" fillId="0" borderId="17" xfId="52" applyNumberFormat="1" applyFont="1" applyFill="1" applyBorder="1" applyAlignment="1" applyProtection="1">
      <alignment wrapText="1"/>
      <protection hidden="1"/>
    </xf>
    <xf numFmtId="182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8" fillId="0" borderId="0" xfId="52" applyFont="1" applyFill="1" applyAlignment="1" applyProtection="1">
      <alignment horizontal="right" vertical="top"/>
      <protection hidden="1"/>
    </xf>
    <xf numFmtId="0" fontId="7" fillId="0" borderId="12" xfId="52" applyNumberFormat="1" applyFont="1" applyFill="1" applyBorder="1" applyAlignment="1" applyProtection="1">
      <alignment horizontal="justify" vertical="top" wrapText="1"/>
      <protection hidden="1"/>
    </xf>
    <xf numFmtId="0" fontId="8" fillId="0" borderId="12" xfId="52" applyNumberFormat="1" applyFont="1" applyFill="1" applyBorder="1" applyAlignment="1" applyProtection="1">
      <alignment horizontal="justify" vertical="top" wrapText="1"/>
      <protection hidden="1"/>
    </xf>
    <xf numFmtId="174" fontId="8" fillId="0" borderId="12" xfId="52" applyNumberFormat="1" applyFont="1" applyFill="1" applyBorder="1" applyAlignment="1" applyProtection="1">
      <alignment horizontal="justify" vertical="top" wrapText="1"/>
      <protection hidden="1"/>
    </xf>
    <xf numFmtId="0" fontId="7" fillId="0" borderId="12" xfId="52" applyNumberFormat="1" applyFont="1" applyFill="1" applyBorder="1" applyAlignment="1" applyProtection="1">
      <alignment horizontal="left" vertical="top" wrapText="1"/>
      <protection hidden="1"/>
    </xf>
    <xf numFmtId="182" fontId="8" fillId="0" borderId="12" xfId="52" applyNumberFormat="1" applyFont="1" applyFill="1" applyBorder="1" applyAlignment="1" applyProtection="1">
      <alignment horizontal="center" vertical="center"/>
      <protection hidden="1"/>
    </xf>
    <xf numFmtId="182" fontId="7" fillId="0" borderId="12" xfId="52" applyNumberFormat="1" applyFont="1" applyFill="1" applyBorder="1" applyAlignment="1" applyProtection="1">
      <alignment horizontal="center" vertical="center"/>
      <protection hidden="1"/>
    </xf>
    <xf numFmtId="183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" fillId="0" borderId="0" xfId="52" applyNumberFormat="1" applyAlignment="1">
      <alignment vertical="center"/>
      <protection/>
    </xf>
    <xf numFmtId="0" fontId="8" fillId="0" borderId="0" xfId="0" applyFont="1" applyAlignment="1">
      <alignment horizontal="center" vertical="top"/>
    </xf>
    <xf numFmtId="173" fontId="48" fillId="0" borderId="12" xfId="52" applyNumberFormat="1" applyFont="1" applyFill="1" applyBorder="1" applyAlignment="1" applyProtection="1">
      <alignment/>
      <protection hidden="1"/>
    </xf>
    <xf numFmtId="173" fontId="49" fillId="0" borderId="0" xfId="52" applyNumberFormat="1" applyFont="1" applyFill="1" applyAlignment="1" applyProtection="1">
      <alignment/>
      <protection hidden="1"/>
    </xf>
    <xf numFmtId="0" fontId="49" fillId="0" borderId="18" xfId="52" applyNumberFormat="1" applyFont="1" applyFill="1" applyBorder="1" applyAlignment="1" applyProtection="1">
      <alignment/>
      <protection hidden="1"/>
    </xf>
    <xf numFmtId="0" fontId="50" fillId="0" borderId="0" xfId="52" applyFont="1" applyBorder="1">
      <alignment/>
      <protection/>
    </xf>
    <xf numFmtId="182" fontId="50" fillId="0" borderId="0" xfId="52" applyNumberFormat="1" applyFont="1" applyAlignment="1">
      <alignment vertical="center"/>
      <protection/>
    </xf>
    <xf numFmtId="0" fontId="50" fillId="0" borderId="0" xfId="52" applyFont="1">
      <alignment/>
      <protection/>
    </xf>
    <xf numFmtId="182" fontId="1" fillId="0" borderId="0" xfId="52" applyNumberFormat="1" applyBorder="1" applyAlignment="1">
      <alignment vertical="center"/>
      <protection/>
    </xf>
    <xf numFmtId="0" fontId="8" fillId="0" borderId="12" xfId="52" applyNumberFormat="1" applyFont="1" applyFill="1" applyBorder="1" applyAlignment="1" applyProtection="1">
      <alignment vertical="top" wrapText="1"/>
      <protection hidden="1"/>
    </xf>
    <xf numFmtId="0" fontId="8" fillId="0" borderId="12" xfId="52" applyNumberFormat="1" applyFont="1" applyFill="1" applyBorder="1" applyAlignment="1" applyProtection="1">
      <alignment horizontal="left" vertical="top" wrapText="1"/>
      <protection hidden="1"/>
    </xf>
    <xf numFmtId="174" fontId="51" fillId="0" borderId="12" xfId="52" applyNumberFormat="1" applyFont="1" applyFill="1" applyBorder="1" applyAlignment="1" applyProtection="1">
      <alignment horizontal="justify" vertical="top" wrapText="1"/>
      <protection hidden="1"/>
    </xf>
    <xf numFmtId="174" fontId="51" fillId="0" borderId="12" xfId="52" applyNumberFormat="1" applyFont="1" applyFill="1" applyBorder="1" applyAlignment="1" applyProtection="1">
      <alignment horizontal="center" vertical="center"/>
      <protection hidden="1"/>
    </xf>
    <xf numFmtId="182" fontId="51" fillId="0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center"/>
      <protection hidden="1"/>
    </xf>
    <xf numFmtId="0" fontId="8" fillId="0" borderId="0" xfId="52" applyFont="1" applyAlignment="1" applyProtection="1">
      <alignment horizontal="center"/>
      <protection hidden="1"/>
    </xf>
    <xf numFmtId="0" fontId="8" fillId="0" borderId="0" xfId="52" applyFont="1" applyFill="1" applyAlignment="1" applyProtection="1">
      <alignment horizontal="center"/>
      <protection hidden="1"/>
    </xf>
    <xf numFmtId="182" fontId="8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 horizontal="center"/>
      <protection/>
    </xf>
    <xf numFmtId="182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182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82" fontId="8" fillId="33" borderId="12" xfId="52" applyNumberFormat="1" applyFont="1" applyFill="1" applyBorder="1" applyAlignment="1" applyProtection="1">
      <alignment horizontal="center" vertical="center"/>
      <protection hidden="1"/>
    </xf>
    <xf numFmtId="182" fontId="51" fillId="33" borderId="12" xfId="52" applyNumberFormat="1" applyFont="1" applyFill="1" applyBorder="1" applyAlignment="1" applyProtection="1">
      <alignment horizontal="center" vertical="center" wrapText="1"/>
      <protection hidden="1"/>
    </xf>
    <xf numFmtId="182" fontId="1" fillId="0" borderId="19" xfId="52" applyNumberFormat="1" applyBorder="1" applyAlignment="1">
      <alignment vertical="center"/>
      <protection/>
    </xf>
    <xf numFmtId="4" fontId="1" fillId="0" borderId="12" xfId="52" applyNumberFormat="1" applyBorder="1" applyAlignment="1">
      <alignment horizontal="center" vertical="center"/>
      <protection/>
    </xf>
    <xf numFmtId="4" fontId="1" fillId="0" borderId="12" xfId="52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top"/>
    </xf>
    <xf numFmtId="173" fontId="7" fillId="0" borderId="17" xfId="52" applyNumberFormat="1" applyFont="1" applyFill="1" applyBorder="1" applyAlignment="1" applyProtection="1">
      <alignment wrapText="1"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/>
      <protection hidden="1"/>
    </xf>
    <xf numFmtId="0" fontId="7" fillId="0" borderId="21" xfId="52" applyNumberFormat="1" applyFont="1" applyFill="1" applyBorder="1" applyAlignment="1" applyProtection="1">
      <alignment horizontal="center" vertical="center"/>
      <protection hidden="1"/>
    </xf>
    <xf numFmtId="182" fontId="7" fillId="0" borderId="20" xfId="52" applyNumberFormat="1" applyFont="1" applyFill="1" applyBorder="1" applyAlignment="1" applyProtection="1">
      <alignment horizontal="center" vertical="center"/>
      <protection hidden="1"/>
    </xf>
    <xf numFmtId="182" fontId="7" fillId="0" borderId="21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view="pageBreakPreview" zoomScaleNormal="200" zoomScaleSheetLayoutView="100" workbookViewId="0" topLeftCell="A51">
      <selection activeCell="A14" sqref="A14:E14"/>
    </sheetView>
  </sheetViews>
  <sheetFormatPr defaultColWidth="9.125" defaultRowHeight="12.75"/>
  <cols>
    <col min="1" max="1" width="44.50390625" style="26" customWidth="1"/>
    <col min="2" max="2" width="30.50390625" style="3" customWidth="1"/>
    <col min="3" max="3" width="14.875" style="3" hidden="1" customWidth="1"/>
    <col min="4" max="4" width="14.75390625" style="77" hidden="1" customWidth="1"/>
    <col min="5" max="5" width="15.00390625" style="3" customWidth="1"/>
    <col min="6" max="12" width="0" style="3" hidden="1" customWidth="1"/>
    <col min="13" max="13" width="0.74609375" style="3" hidden="1" customWidth="1"/>
    <col min="14" max="14" width="0.12890625" style="3" hidden="1" customWidth="1"/>
    <col min="15" max="15" width="5.00390625" style="3" hidden="1" customWidth="1"/>
    <col min="16" max="16" width="9.125" style="3" hidden="1" customWidth="1"/>
    <col min="17" max="17" width="17.875" style="3" customWidth="1"/>
    <col min="18" max="18" width="20.00390625" style="3" customWidth="1"/>
    <col min="19" max="16384" width="9.125" style="3" customWidth="1"/>
  </cols>
  <sheetData>
    <row r="1" spans="1:14" ht="409.5" customHeight="1" hidden="1">
      <c r="A1" s="22"/>
      <c r="B1" s="1"/>
      <c r="C1" s="2"/>
      <c r="D1" s="7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32"/>
      <c r="B2" s="85" t="s">
        <v>45</v>
      </c>
      <c r="C2" s="85"/>
      <c r="D2" s="85"/>
      <c r="E2" s="85"/>
      <c r="F2" s="34"/>
      <c r="G2" s="34"/>
      <c r="H2" s="34"/>
      <c r="I2" s="34"/>
      <c r="J2" s="34"/>
      <c r="K2" s="34"/>
      <c r="L2" s="34"/>
      <c r="M2" s="6"/>
      <c r="N2" s="6"/>
    </row>
    <row r="3" spans="1:14" ht="15">
      <c r="A3" s="32"/>
      <c r="B3" s="85" t="s">
        <v>50</v>
      </c>
      <c r="C3" s="85"/>
      <c r="D3" s="85"/>
      <c r="E3" s="85"/>
      <c r="F3" s="34"/>
      <c r="G3" s="34"/>
      <c r="H3" s="34"/>
      <c r="I3" s="34"/>
      <c r="J3" s="34"/>
      <c r="K3" s="34"/>
      <c r="L3" s="34"/>
      <c r="M3" s="6"/>
      <c r="N3" s="6"/>
    </row>
    <row r="4" spans="1:14" ht="15">
      <c r="A4" s="85" t="s">
        <v>78</v>
      </c>
      <c r="B4" s="85"/>
      <c r="C4" s="85"/>
      <c r="D4" s="85"/>
      <c r="E4" s="85"/>
      <c r="F4" s="34"/>
      <c r="G4" s="34"/>
      <c r="H4" s="34"/>
      <c r="I4" s="34"/>
      <c r="J4" s="34"/>
      <c r="K4" s="34"/>
      <c r="L4" s="34"/>
      <c r="M4" s="6"/>
      <c r="N4" s="6"/>
    </row>
    <row r="5" spans="1:14" ht="15">
      <c r="A5" s="32"/>
      <c r="B5" s="85" t="s">
        <v>89</v>
      </c>
      <c r="C5" s="85"/>
      <c r="D5" s="85"/>
      <c r="E5" s="85"/>
      <c r="F5" s="34"/>
      <c r="G5" s="34"/>
      <c r="H5" s="34"/>
      <c r="I5" s="34"/>
      <c r="J5" s="34"/>
      <c r="K5" s="34"/>
      <c r="L5" s="34"/>
      <c r="M5" s="6"/>
      <c r="N5" s="40"/>
    </row>
    <row r="6" spans="1:14" ht="15">
      <c r="A6" s="32"/>
      <c r="B6" s="59"/>
      <c r="C6" s="59"/>
      <c r="D6" s="59"/>
      <c r="E6" s="59"/>
      <c r="F6" s="34"/>
      <c r="G6" s="34"/>
      <c r="H6" s="34"/>
      <c r="I6" s="34"/>
      <c r="J6" s="34"/>
      <c r="K6" s="34"/>
      <c r="L6" s="34"/>
      <c r="M6" s="6"/>
      <c r="N6" s="40"/>
    </row>
    <row r="7" spans="1:14" ht="15">
      <c r="A7" s="32"/>
      <c r="B7" s="85" t="s">
        <v>45</v>
      </c>
      <c r="C7" s="85"/>
      <c r="D7" s="85"/>
      <c r="E7" s="85"/>
      <c r="F7" s="34"/>
      <c r="G7" s="34"/>
      <c r="H7" s="34"/>
      <c r="I7" s="34"/>
      <c r="J7" s="34"/>
      <c r="K7" s="34"/>
      <c r="L7" s="34"/>
      <c r="M7" s="6"/>
      <c r="N7" s="6"/>
    </row>
    <row r="8" spans="1:14" ht="15">
      <c r="A8" s="32"/>
      <c r="B8" s="85" t="s">
        <v>50</v>
      </c>
      <c r="C8" s="85"/>
      <c r="D8" s="85"/>
      <c r="E8" s="85"/>
      <c r="F8" s="34"/>
      <c r="G8" s="34"/>
      <c r="H8" s="34"/>
      <c r="I8" s="34"/>
      <c r="J8" s="34"/>
      <c r="K8" s="34"/>
      <c r="L8" s="34"/>
      <c r="M8" s="6"/>
      <c r="N8" s="6"/>
    </row>
    <row r="9" spans="1:14" ht="15">
      <c r="A9" s="85" t="s">
        <v>78</v>
      </c>
      <c r="B9" s="85"/>
      <c r="C9" s="85"/>
      <c r="D9" s="85"/>
      <c r="E9" s="85"/>
      <c r="F9" s="34"/>
      <c r="G9" s="34"/>
      <c r="H9" s="34"/>
      <c r="I9" s="34"/>
      <c r="J9" s="34"/>
      <c r="K9" s="34"/>
      <c r="L9" s="34"/>
      <c r="M9" s="6"/>
      <c r="N9" s="6"/>
    </row>
    <row r="10" spans="1:14" ht="15">
      <c r="A10" s="32"/>
      <c r="B10" s="85" t="s">
        <v>80</v>
      </c>
      <c r="C10" s="85"/>
      <c r="D10" s="85"/>
      <c r="E10" s="85"/>
      <c r="F10" s="34"/>
      <c r="G10" s="34"/>
      <c r="H10" s="34"/>
      <c r="I10" s="34"/>
      <c r="J10" s="34"/>
      <c r="K10" s="34"/>
      <c r="L10" s="34"/>
      <c r="M10" s="6"/>
      <c r="N10" s="40"/>
    </row>
    <row r="11" spans="1:14" ht="15">
      <c r="A11" s="32"/>
      <c r="B11" s="33"/>
      <c r="C11" s="34"/>
      <c r="D11" s="74"/>
      <c r="E11" s="39"/>
      <c r="F11" s="34"/>
      <c r="G11" s="34"/>
      <c r="H11" s="34"/>
      <c r="I11" s="34"/>
      <c r="J11" s="34"/>
      <c r="K11" s="34"/>
      <c r="L11" s="34"/>
      <c r="M11" s="6"/>
      <c r="N11" s="40"/>
    </row>
    <row r="12" spans="1:14" ht="15">
      <c r="A12" s="32"/>
      <c r="B12" s="33"/>
      <c r="C12" s="34"/>
      <c r="D12" s="74"/>
      <c r="E12" s="39"/>
      <c r="F12" s="34"/>
      <c r="G12" s="34"/>
      <c r="H12" s="34"/>
      <c r="I12" s="34"/>
      <c r="J12" s="34"/>
      <c r="K12" s="34"/>
      <c r="L12" s="34"/>
      <c r="M12" s="6"/>
      <c r="N12" s="40"/>
    </row>
    <row r="13" spans="1:14" ht="15">
      <c r="A13" s="23"/>
      <c r="B13" s="8"/>
      <c r="C13" s="10"/>
      <c r="D13" s="75"/>
      <c r="E13" s="10"/>
      <c r="F13" s="10"/>
      <c r="G13" s="10"/>
      <c r="H13" s="10"/>
      <c r="I13" s="10"/>
      <c r="J13" s="10"/>
      <c r="K13" s="10"/>
      <c r="L13" s="10"/>
      <c r="M13" s="7"/>
      <c r="N13" s="7"/>
    </row>
    <row r="14" spans="1:14" s="5" customFormat="1" ht="15">
      <c r="A14" s="88" t="s">
        <v>13</v>
      </c>
      <c r="B14" s="88"/>
      <c r="C14" s="88"/>
      <c r="D14" s="88"/>
      <c r="E14" s="88"/>
      <c r="F14" s="9"/>
      <c r="G14" s="9"/>
      <c r="H14" s="9"/>
      <c r="I14" s="9"/>
      <c r="J14" s="9"/>
      <c r="K14" s="9"/>
      <c r="L14" s="9"/>
      <c r="M14" s="9"/>
      <c r="N14" s="10"/>
    </row>
    <row r="15" spans="1:14" ht="15">
      <c r="A15" s="88" t="s">
        <v>79</v>
      </c>
      <c r="B15" s="88"/>
      <c r="C15" s="88"/>
      <c r="D15" s="88"/>
      <c r="E15" s="88"/>
      <c r="F15" s="9"/>
      <c r="G15" s="9"/>
      <c r="H15" s="9"/>
      <c r="I15" s="9"/>
      <c r="J15" s="9"/>
      <c r="K15" s="9"/>
      <c r="L15" s="9"/>
      <c r="M15" s="11"/>
      <c r="N15" s="7"/>
    </row>
    <row r="16" spans="1:14" ht="15">
      <c r="A16" s="35"/>
      <c r="B16" s="35"/>
      <c r="C16" s="35"/>
      <c r="D16" s="35"/>
      <c r="E16" s="35"/>
      <c r="F16" s="9"/>
      <c r="G16" s="9"/>
      <c r="H16" s="9"/>
      <c r="I16" s="9"/>
      <c r="J16" s="9"/>
      <c r="K16" s="9"/>
      <c r="L16" s="9"/>
      <c r="M16" s="11"/>
      <c r="N16" s="7"/>
    </row>
    <row r="17" spans="1:14" ht="15">
      <c r="A17" s="35"/>
      <c r="B17" s="35"/>
      <c r="C17" s="35"/>
      <c r="D17" s="35"/>
      <c r="E17" s="35"/>
      <c r="F17" s="9"/>
      <c r="G17" s="9"/>
      <c r="H17" s="9"/>
      <c r="I17" s="9"/>
      <c r="J17" s="9"/>
      <c r="K17" s="9"/>
      <c r="L17" s="9"/>
      <c r="M17" s="11"/>
      <c r="N17" s="7"/>
    </row>
    <row r="18" spans="1:14" ht="15.75" thickBot="1">
      <c r="A18" s="32"/>
      <c r="B18" s="33"/>
      <c r="C18" s="10"/>
      <c r="D18" s="76"/>
      <c r="E18" s="50" t="s">
        <v>11</v>
      </c>
      <c r="F18" s="10"/>
      <c r="G18" s="10"/>
      <c r="H18" s="10"/>
      <c r="I18" s="10"/>
      <c r="J18" s="10"/>
      <c r="K18" s="10"/>
      <c r="L18" s="10"/>
      <c r="M18" s="7"/>
      <c r="N18" s="7"/>
    </row>
    <row r="19" spans="1:18" ht="15">
      <c r="A19" s="89" t="s">
        <v>10</v>
      </c>
      <c r="B19" s="89" t="s">
        <v>9</v>
      </c>
      <c r="C19" s="92" t="s">
        <v>87</v>
      </c>
      <c r="D19" s="94" t="s">
        <v>88</v>
      </c>
      <c r="E19" s="90" t="s">
        <v>44</v>
      </c>
      <c r="F19" s="37"/>
      <c r="G19" s="37"/>
      <c r="H19" s="37"/>
      <c r="I19" s="37"/>
      <c r="J19" s="37"/>
      <c r="K19" s="37"/>
      <c r="L19" s="38"/>
      <c r="M19" s="12"/>
      <c r="N19" s="42"/>
      <c r="P19" s="58"/>
      <c r="Q19" s="83"/>
      <c r="R19" s="83"/>
    </row>
    <row r="20" spans="1:18" ht="30" customHeight="1">
      <c r="A20" s="89"/>
      <c r="B20" s="89"/>
      <c r="C20" s="93"/>
      <c r="D20" s="95"/>
      <c r="E20" s="91"/>
      <c r="F20" s="45" t="s">
        <v>0</v>
      </c>
      <c r="G20" s="14" t="s">
        <v>1</v>
      </c>
      <c r="H20" s="14" t="s">
        <v>2</v>
      </c>
      <c r="I20" s="14" t="s">
        <v>3</v>
      </c>
      <c r="J20" s="14" t="s">
        <v>4</v>
      </c>
      <c r="K20" s="14" t="s">
        <v>5</v>
      </c>
      <c r="L20" s="14" t="s">
        <v>6</v>
      </c>
      <c r="M20" s="15" t="s">
        <v>7</v>
      </c>
      <c r="N20" s="43"/>
      <c r="P20" s="58"/>
      <c r="Q20" s="83"/>
      <c r="R20" s="83"/>
    </row>
    <row r="21" spans="1:18" ht="15">
      <c r="A21" s="27">
        <v>1</v>
      </c>
      <c r="B21" s="27">
        <v>2</v>
      </c>
      <c r="C21" s="27"/>
      <c r="D21" s="47"/>
      <c r="E21" s="31">
        <v>3</v>
      </c>
      <c r="F21" s="45"/>
      <c r="G21" s="14"/>
      <c r="H21" s="14"/>
      <c r="I21" s="14"/>
      <c r="J21" s="14"/>
      <c r="K21" s="14"/>
      <c r="L21" s="14"/>
      <c r="M21" s="15"/>
      <c r="N21" s="43"/>
      <c r="P21" s="58"/>
      <c r="Q21" s="83"/>
      <c r="R21" s="83"/>
    </row>
    <row r="22" spans="1:18" ht="30">
      <c r="A22" s="54" t="s">
        <v>14</v>
      </c>
      <c r="B22" s="27" t="s">
        <v>15</v>
      </c>
      <c r="C22" s="47">
        <f>C23+C26+C32+C35+C39+C41+C44</f>
        <v>12756.3</v>
      </c>
      <c r="D22" s="47">
        <f>D23+D26+D32+D35+D39+D41+D44</f>
        <v>436.8</v>
      </c>
      <c r="E22" s="47">
        <f>E23+E26+E32+E35+E39+E41+E44</f>
        <v>13193.099999999999</v>
      </c>
      <c r="F22" s="86"/>
      <c r="G22" s="87"/>
      <c r="H22" s="87"/>
      <c r="I22" s="36"/>
      <c r="J22" s="87"/>
      <c r="K22" s="87"/>
      <c r="L22" s="87"/>
      <c r="M22" s="41">
        <v>8842000</v>
      </c>
      <c r="N22" s="42" t="s">
        <v>8</v>
      </c>
      <c r="P22" s="82" t="e">
        <f>#REF!+P28+P31+P38+#REF!+#REF!</f>
        <v>#REF!</v>
      </c>
      <c r="Q22" s="83">
        <f>Q23+Q26+Q32+Q35+Q39+Q41+Q44</f>
        <v>436800</v>
      </c>
      <c r="R22" s="83">
        <f>R23+R26+R32+R35+R39+R41+R44</f>
        <v>13193100</v>
      </c>
    </row>
    <row r="23" spans="1:18" ht="15">
      <c r="A23" s="52" t="s">
        <v>36</v>
      </c>
      <c r="B23" s="28" t="s">
        <v>16</v>
      </c>
      <c r="C23" s="48">
        <f aca="true" t="shared" si="0" ref="C23:E24">C24</f>
        <v>11840</v>
      </c>
      <c r="D23" s="48">
        <f t="shared" si="0"/>
        <v>223.6</v>
      </c>
      <c r="E23" s="48">
        <f t="shared" si="0"/>
        <v>12063.6</v>
      </c>
      <c r="F23" s="86"/>
      <c r="G23" s="87"/>
      <c r="H23" s="87"/>
      <c r="I23" s="36"/>
      <c r="J23" s="87"/>
      <c r="K23" s="87"/>
      <c r="L23" s="87"/>
      <c r="M23" s="41">
        <v>8036000</v>
      </c>
      <c r="N23" s="42" t="s">
        <v>8</v>
      </c>
      <c r="P23" s="58"/>
      <c r="Q23" s="83">
        <f>Q24</f>
        <v>223600</v>
      </c>
      <c r="R23" s="83">
        <f>R24</f>
        <v>12063600</v>
      </c>
    </row>
    <row r="24" spans="1:18" ht="15">
      <c r="A24" s="52" t="s">
        <v>37</v>
      </c>
      <c r="B24" s="28" t="s">
        <v>17</v>
      </c>
      <c r="C24" s="48">
        <f t="shared" si="0"/>
        <v>11840</v>
      </c>
      <c r="D24" s="48">
        <f t="shared" si="0"/>
        <v>223.6</v>
      </c>
      <c r="E24" s="48">
        <f t="shared" si="0"/>
        <v>12063.6</v>
      </c>
      <c r="F24" s="86"/>
      <c r="G24" s="87"/>
      <c r="H24" s="87"/>
      <c r="I24" s="36"/>
      <c r="J24" s="87"/>
      <c r="K24" s="87"/>
      <c r="L24" s="87"/>
      <c r="M24" s="41">
        <v>8036000</v>
      </c>
      <c r="N24" s="42" t="s">
        <v>8</v>
      </c>
      <c r="P24" s="58"/>
      <c r="Q24" s="83">
        <f>Q25</f>
        <v>223600</v>
      </c>
      <c r="R24" s="83">
        <f>R25</f>
        <v>12063600</v>
      </c>
    </row>
    <row r="25" spans="1:18" ht="108.75" customHeight="1">
      <c r="A25" s="52" t="s">
        <v>60</v>
      </c>
      <c r="B25" s="28" t="s">
        <v>52</v>
      </c>
      <c r="C25" s="48">
        <v>11840</v>
      </c>
      <c r="D25" s="78">
        <v>223.6</v>
      </c>
      <c r="E25" s="48">
        <f aca="true" t="shared" si="1" ref="E25:E54">D25+C25</f>
        <v>12063.6</v>
      </c>
      <c r="F25" s="46"/>
      <c r="G25" s="16"/>
      <c r="H25" s="16"/>
      <c r="I25" s="36"/>
      <c r="J25" s="16"/>
      <c r="K25" s="16"/>
      <c r="L25" s="16"/>
      <c r="M25" s="41"/>
      <c r="N25" s="42"/>
      <c r="P25" s="58"/>
      <c r="Q25" s="83">
        <v>223600</v>
      </c>
      <c r="R25" s="83">
        <v>12063600</v>
      </c>
    </row>
    <row r="26" spans="1:18" ht="15">
      <c r="A26" s="52" t="s">
        <v>61</v>
      </c>
      <c r="B26" s="28" t="s">
        <v>18</v>
      </c>
      <c r="C26" s="48">
        <f>C27+C29</f>
        <v>60.4</v>
      </c>
      <c r="D26" s="78">
        <f>D27+D29</f>
        <v>45.4</v>
      </c>
      <c r="E26" s="48">
        <f>E27+E29</f>
        <v>105.8</v>
      </c>
      <c r="F26" s="86"/>
      <c r="G26" s="87"/>
      <c r="H26" s="87"/>
      <c r="I26" s="36"/>
      <c r="J26" s="87"/>
      <c r="K26" s="87"/>
      <c r="L26" s="87"/>
      <c r="M26" s="17">
        <v>356000</v>
      </c>
      <c r="N26" s="13" t="s">
        <v>8</v>
      </c>
      <c r="P26" s="58"/>
      <c r="Q26" s="83">
        <f>Q27+Q29</f>
        <v>45400</v>
      </c>
      <c r="R26" s="83">
        <f>R27+R29</f>
        <v>105800</v>
      </c>
    </row>
    <row r="27" spans="1:18" ht="20.25" customHeight="1">
      <c r="A27" s="52" t="s">
        <v>38</v>
      </c>
      <c r="B27" s="28" t="s">
        <v>19</v>
      </c>
      <c r="C27" s="48">
        <f>C28</f>
        <v>4.6</v>
      </c>
      <c r="D27" s="78">
        <f>D28</f>
        <v>45.4</v>
      </c>
      <c r="E27" s="48">
        <f>E28</f>
        <v>50</v>
      </c>
      <c r="F27" s="86"/>
      <c r="G27" s="87"/>
      <c r="H27" s="87"/>
      <c r="I27" s="36"/>
      <c r="J27" s="87"/>
      <c r="K27" s="87"/>
      <c r="L27" s="87"/>
      <c r="M27" s="41">
        <v>16000</v>
      </c>
      <c r="N27" s="42" t="s">
        <v>8</v>
      </c>
      <c r="P27" s="58"/>
      <c r="Q27" s="83">
        <f>Q28</f>
        <v>45400</v>
      </c>
      <c r="R27" s="83">
        <f>R28</f>
        <v>50000</v>
      </c>
    </row>
    <row r="28" spans="1:18" ht="62.25" customHeight="1">
      <c r="A28" s="52" t="s">
        <v>62</v>
      </c>
      <c r="B28" s="28" t="s">
        <v>20</v>
      </c>
      <c r="C28" s="48">
        <v>4.6</v>
      </c>
      <c r="D28" s="78">
        <v>45.4</v>
      </c>
      <c r="E28" s="48">
        <f t="shared" si="1"/>
        <v>50</v>
      </c>
      <c r="F28" s="86"/>
      <c r="G28" s="87"/>
      <c r="H28" s="87"/>
      <c r="I28" s="36"/>
      <c r="J28" s="87"/>
      <c r="K28" s="87"/>
      <c r="L28" s="87"/>
      <c r="M28" s="41">
        <v>16000</v>
      </c>
      <c r="N28" s="42" t="s">
        <v>8</v>
      </c>
      <c r="P28" s="82">
        <v>10</v>
      </c>
      <c r="Q28" s="83">
        <v>45400</v>
      </c>
      <c r="R28" s="83">
        <v>50000</v>
      </c>
    </row>
    <row r="29" spans="1:18" ht="15">
      <c r="A29" s="52" t="s">
        <v>63</v>
      </c>
      <c r="B29" s="28" t="s">
        <v>21</v>
      </c>
      <c r="C29" s="48">
        <f>C30+C31</f>
        <v>55.8</v>
      </c>
      <c r="D29" s="78">
        <f>D30+D31</f>
        <v>0</v>
      </c>
      <c r="E29" s="48">
        <f>E30+E31</f>
        <v>55.8</v>
      </c>
      <c r="F29" s="86"/>
      <c r="G29" s="87"/>
      <c r="H29" s="87"/>
      <c r="I29" s="36"/>
      <c r="J29" s="87"/>
      <c r="K29" s="87"/>
      <c r="L29" s="87"/>
      <c r="M29" s="41">
        <v>340000</v>
      </c>
      <c r="N29" s="42" t="s">
        <v>8</v>
      </c>
      <c r="P29" s="58"/>
      <c r="Q29" s="83">
        <f>Q30+Q31</f>
        <v>0</v>
      </c>
      <c r="R29" s="83">
        <f>R30+R31</f>
        <v>55800</v>
      </c>
    </row>
    <row r="30" spans="1:18" ht="109.5" customHeight="1">
      <c r="A30" s="52" t="s">
        <v>64</v>
      </c>
      <c r="B30" s="28" t="s">
        <v>22</v>
      </c>
      <c r="C30" s="48">
        <v>10</v>
      </c>
      <c r="D30" s="78">
        <v>11</v>
      </c>
      <c r="E30" s="48">
        <f t="shared" si="1"/>
        <v>21</v>
      </c>
      <c r="F30" s="86"/>
      <c r="G30" s="87"/>
      <c r="H30" s="87"/>
      <c r="I30" s="36"/>
      <c r="J30" s="87"/>
      <c r="K30" s="87"/>
      <c r="L30" s="87"/>
      <c r="M30" s="41">
        <v>15000</v>
      </c>
      <c r="N30" s="42" t="s">
        <v>8</v>
      </c>
      <c r="O30" s="44"/>
      <c r="P30" s="58"/>
      <c r="Q30" s="83">
        <v>11000</v>
      </c>
      <c r="R30" s="83">
        <v>21000</v>
      </c>
    </row>
    <row r="31" spans="1:18" ht="110.25" customHeight="1">
      <c r="A31" s="52" t="s">
        <v>65</v>
      </c>
      <c r="B31" s="28" t="s">
        <v>23</v>
      </c>
      <c r="C31" s="48">
        <v>45.8</v>
      </c>
      <c r="D31" s="78">
        <v>-11</v>
      </c>
      <c r="E31" s="48">
        <f t="shared" si="1"/>
        <v>34.8</v>
      </c>
      <c r="F31" s="86"/>
      <c r="G31" s="87"/>
      <c r="H31" s="87"/>
      <c r="I31" s="36"/>
      <c r="J31" s="87"/>
      <c r="K31" s="87"/>
      <c r="L31" s="87"/>
      <c r="M31" s="41">
        <v>325000</v>
      </c>
      <c r="N31" s="42" t="s">
        <v>8</v>
      </c>
      <c r="O31" s="44"/>
      <c r="P31" s="82">
        <v>-184</v>
      </c>
      <c r="Q31" s="83">
        <v>-11000</v>
      </c>
      <c r="R31" s="83">
        <v>34800</v>
      </c>
    </row>
    <row r="32" spans="1:18" ht="15">
      <c r="A32" s="52" t="s">
        <v>66</v>
      </c>
      <c r="B32" s="28" t="s">
        <v>24</v>
      </c>
      <c r="C32" s="48">
        <f aca="true" t="shared" si="2" ref="C32:E33">C33</f>
        <v>93</v>
      </c>
      <c r="D32" s="78">
        <f t="shared" si="2"/>
        <v>-18</v>
      </c>
      <c r="E32" s="48">
        <f t="shared" si="2"/>
        <v>75</v>
      </c>
      <c r="F32" s="86"/>
      <c r="G32" s="87"/>
      <c r="H32" s="87"/>
      <c r="I32" s="36"/>
      <c r="J32" s="87"/>
      <c r="K32" s="87"/>
      <c r="L32" s="87"/>
      <c r="M32" s="41">
        <v>100000</v>
      </c>
      <c r="N32" s="42" t="s">
        <v>8</v>
      </c>
      <c r="O32" s="44"/>
      <c r="P32" s="58"/>
      <c r="Q32" s="83">
        <f>Q33</f>
        <v>-18000</v>
      </c>
      <c r="R32" s="83">
        <f>R33</f>
        <v>75000</v>
      </c>
    </row>
    <row r="33" spans="1:18" ht="77.25" customHeight="1">
      <c r="A33" s="52" t="s">
        <v>67</v>
      </c>
      <c r="B33" s="28" t="s">
        <v>25</v>
      </c>
      <c r="C33" s="48">
        <f t="shared" si="2"/>
        <v>93</v>
      </c>
      <c r="D33" s="78">
        <f t="shared" si="2"/>
        <v>-18</v>
      </c>
      <c r="E33" s="48">
        <f t="shared" si="2"/>
        <v>75</v>
      </c>
      <c r="F33" s="86"/>
      <c r="G33" s="87"/>
      <c r="H33" s="87"/>
      <c r="I33" s="36"/>
      <c r="J33" s="87"/>
      <c r="K33" s="87"/>
      <c r="L33" s="87"/>
      <c r="M33" s="41">
        <v>100000</v>
      </c>
      <c r="N33" s="42" t="s">
        <v>8</v>
      </c>
      <c r="O33" s="44"/>
      <c r="P33" s="58"/>
      <c r="Q33" s="83">
        <v>-18000</v>
      </c>
      <c r="R33" s="83">
        <v>75000</v>
      </c>
    </row>
    <row r="34" spans="1:18" ht="108.75" customHeight="1">
      <c r="A34" s="52" t="s">
        <v>68</v>
      </c>
      <c r="B34" s="28" t="s">
        <v>26</v>
      </c>
      <c r="C34" s="48">
        <v>93</v>
      </c>
      <c r="D34" s="78">
        <v>-18</v>
      </c>
      <c r="E34" s="48">
        <f t="shared" si="1"/>
        <v>75</v>
      </c>
      <c r="F34" s="86"/>
      <c r="G34" s="87"/>
      <c r="H34" s="87"/>
      <c r="I34" s="36"/>
      <c r="J34" s="87"/>
      <c r="K34" s="87"/>
      <c r="L34" s="87"/>
      <c r="M34" s="41">
        <v>100000</v>
      </c>
      <c r="N34" s="42" t="s">
        <v>8</v>
      </c>
      <c r="O34" s="44"/>
      <c r="P34" s="58"/>
      <c r="Q34" s="83">
        <v>-18000</v>
      </c>
      <c r="R34" s="83">
        <v>75000</v>
      </c>
    </row>
    <row r="35" spans="1:18" ht="61.5">
      <c r="A35" s="52" t="s">
        <v>69</v>
      </c>
      <c r="B35" s="28" t="s">
        <v>27</v>
      </c>
      <c r="C35" s="48">
        <f>C36+C38</f>
        <v>721.3</v>
      </c>
      <c r="D35" s="78">
        <f>D36+D38</f>
        <v>180.5</v>
      </c>
      <c r="E35" s="48">
        <f>E36+E38</f>
        <v>901.8</v>
      </c>
      <c r="F35" s="86"/>
      <c r="G35" s="87"/>
      <c r="H35" s="87"/>
      <c r="I35" s="36"/>
      <c r="J35" s="87"/>
      <c r="K35" s="87"/>
      <c r="L35" s="87"/>
      <c r="M35" s="41">
        <v>350000</v>
      </c>
      <c r="N35" s="42" t="s">
        <v>8</v>
      </c>
      <c r="O35" s="44"/>
      <c r="P35" s="58"/>
      <c r="Q35" s="83">
        <f>Q36+Q38</f>
        <v>180500</v>
      </c>
      <c r="R35" s="83">
        <f>R36+R38</f>
        <v>901800</v>
      </c>
    </row>
    <row r="36" spans="1:18" ht="146.25" customHeight="1">
      <c r="A36" s="52" t="s">
        <v>47</v>
      </c>
      <c r="B36" s="28" t="s">
        <v>28</v>
      </c>
      <c r="C36" s="48">
        <f>C37</f>
        <v>720</v>
      </c>
      <c r="D36" s="78">
        <f>D37</f>
        <v>180</v>
      </c>
      <c r="E36" s="48">
        <f>E37</f>
        <v>900</v>
      </c>
      <c r="F36" s="86"/>
      <c r="G36" s="87"/>
      <c r="H36" s="87"/>
      <c r="I36" s="36"/>
      <c r="J36" s="87"/>
      <c r="K36" s="87"/>
      <c r="L36" s="87"/>
      <c r="M36" s="41">
        <v>350000</v>
      </c>
      <c r="N36" s="42" t="s">
        <v>8</v>
      </c>
      <c r="O36" s="44"/>
      <c r="P36" s="58"/>
      <c r="Q36" s="83">
        <f>Q37</f>
        <v>180000</v>
      </c>
      <c r="R36" s="83">
        <f>R37</f>
        <v>900000</v>
      </c>
    </row>
    <row r="37" spans="1:18" ht="108">
      <c r="A37" s="52" t="s">
        <v>70</v>
      </c>
      <c r="B37" s="28" t="s">
        <v>48</v>
      </c>
      <c r="C37" s="48">
        <v>720</v>
      </c>
      <c r="D37" s="78">
        <v>180</v>
      </c>
      <c r="E37" s="48">
        <f t="shared" si="1"/>
        <v>900</v>
      </c>
      <c r="F37" s="86"/>
      <c r="G37" s="87"/>
      <c r="H37" s="87"/>
      <c r="I37" s="36"/>
      <c r="J37" s="87"/>
      <c r="K37" s="87"/>
      <c r="L37" s="87"/>
      <c r="M37" s="41">
        <v>350000</v>
      </c>
      <c r="N37" s="42" t="s">
        <v>8</v>
      </c>
      <c r="O37" s="44"/>
      <c r="P37" s="82">
        <v>0</v>
      </c>
      <c r="Q37" s="83">
        <v>180000</v>
      </c>
      <c r="R37" s="83">
        <v>900000</v>
      </c>
    </row>
    <row r="38" spans="1:18" ht="109.5" customHeight="1">
      <c r="A38" s="52" t="s">
        <v>57</v>
      </c>
      <c r="B38" s="28" t="s">
        <v>56</v>
      </c>
      <c r="C38" s="48">
        <v>1.3</v>
      </c>
      <c r="D38" s="78">
        <v>0.5</v>
      </c>
      <c r="E38" s="48">
        <f t="shared" si="1"/>
        <v>1.8</v>
      </c>
      <c r="F38" s="46"/>
      <c r="G38" s="16"/>
      <c r="H38" s="16"/>
      <c r="I38" s="36"/>
      <c r="J38" s="16"/>
      <c r="K38" s="16"/>
      <c r="L38" s="16"/>
      <c r="M38" s="41"/>
      <c r="N38" s="42"/>
      <c r="O38" s="44"/>
      <c r="P38" s="82">
        <v>100</v>
      </c>
      <c r="Q38" s="83">
        <v>500</v>
      </c>
      <c r="R38" s="83">
        <v>1800</v>
      </c>
    </row>
    <row r="39" spans="1:18" ht="46.5" customHeight="1">
      <c r="A39" s="52" t="s">
        <v>54</v>
      </c>
      <c r="B39" s="28" t="s">
        <v>55</v>
      </c>
      <c r="C39" s="57">
        <f>C40</f>
        <v>21</v>
      </c>
      <c r="D39" s="78">
        <f>D40</f>
        <v>0</v>
      </c>
      <c r="E39" s="57">
        <f>E40</f>
        <v>21</v>
      </c>
      <c r="F39" s="46"/>
      <c r="G39" s="16"/>
      <c r="H39" s="16"/>
      <c r="I39" s="36"/>
      <c r="J39" s="16"/>
      <c r="K39" s="16"/>
      <c r="L39" s="16"/>
      <c r="M39" s="41"/>
      <c r="N39" s="42"/>
      <c r="O39" s="44"/>
      <c r="P39" s="58"/>
      <c r="Q39" s="83">
        <v>0</v>
      </c>
      <c r="R39" s="83">
        <v>21000</v>
      </c>
    </row>
    <row r="40" spans="1:18" ht="48" customHeight="1">
      <c r="A40" s="52" t="s">
        <v>71</v>
      </c>
      <c r="B40" s="28" t="s">
        <v>53</v>
      </c>
      <c r="C40" s="48">
        <v>21</v>
      </c>
      <c r="D40" s="78">
        <v>0</v>
      </c>
      <c r="E40" s="48">
        <f t="shared" si="1"/>
        <v>21</v>
      </c>
      <c r="F40" s="46"/>
      <c r="G40" s="16"/>
      <c r="H40" s="16"/>
      <c r="I40" s="36"/>
      <c r="J40" s="16"/>
      <c r="K40" s="16"/>
      <c r="L40" s="16"/>
      <c r="M40" s="41"/>
      <c r="N40" s="42"/>
      <c r="O40" s="44"/>
      <c r="P40" s="58"/>
      <c r="Q40" s="83">
        <v>0</v>
      </c>
      <c r="R40" s="83">
        <v>21000</v>
      </c>
    </row>
    <row r="41" spans="1:18" ht="46.5">
      <c r="A41" s="52" t="s">
        <v>72</v>
      </c>
      <c r="B41" s="29" t="s">
        <v>29</v>
      </c>
      <c r="C41" s="48">
        <f aca="true" t="shared" si="3" ref="C41:E42">C42</f>
        <v>20</v>
      </c>
      <c r="D41" s="78">
        <f t="shared" si="3"/>
        <v>2.3</v>
      </c>
      <c r="E41" s="48">
        <f t="shared" si="3"/>
        <v>22.3</v>
      </c>
      <c r="F41" s="46"/>
      <c r="G41" s="16"/>
      <c r="H41" s="16"/>
      <c r="I41" s="36"/>
      <c r="J41" s="16"/>
      <c r="K41" s="16"/>
      <c r="L41" s="16"/>
      <c r="M41" s="41"/>
      <c r="N41" s="42"/>
      <c r="O41" s="44"/>
      <c r="P41" s="58"/>
      <c r="Q41" s="83">
        <f>Q42</f>
        <v>2300</v>
      </c>
      <c r="R41" s="83">
        <f>R42</f>
        <v>22300</v>
      </c>
    </row>
    <row r="42" spans="1:18" ht="89.25" customHeight="1">
      <c r="A42" s="52" t="s">
        <v>58</v>
      </c>
      <c r="B42" s="28" t="s">
        <v>30</v>
      </c>
      <c r="C42" s="48">
        <f t="shared" si="3"/>
        <v>20</v>
      </c>
      <c r="D42" s="78">
        <f t="shared" si="3"/>
        <v>2.3</v>
      </c>
      <c r="E42" s="48">
        <f t="shared" si="3"/>
        <v>22.3</v>
      </c>
      <c r="F42" s="46"/>
      <c r="G42" s="16"/>
      <c r="H42" s="16"/>
      <c r="I42" s="36"/>
      <c r="J42" s="16"/>
      <c r="K42" s="16"/>
      <c r="L42" s="16"/>
      <c r="M42" s="41"/>
      <c r="N42" s="42"/>
      <c r="O42" s="44"/>
      <c r="P42" s="58"/>
      <c r="Q42" s="83">
        <f>Q43</f>
        <v>2300</v>
      </c>
      <c r="R42" s="83">
        <f>R43</f>
        <v>22300</v>
      </c>
    </row>
    <row r="43" spans="1:18" ht="71.25" customHeight="1">
      <c r="A43" s="52" t="s">
        <v>59</v>
      </c>
      <c r="B43" s="29" t="s">
        <v>49</v>
      </c>
      <c r="C43" s="48">
        <v>20</v>
      </c>
      <c r="D43" s="78">
        <v>2.3</v>
      </c>
      <c r="E43" s="48">
        <f t="shared" si="1"/>
        <v>22.3</v>
      </c>
      <c r="F43" s="46"/>
      <c r="G43" s="16"/>
      <c r="H43" s="16"/>
      <c r="I43" s="36"/>
      <c r="J43" s="16"/>
      <c r="K43" s="16"/>
      <c r="L43" s="16"/>
      <c r="M43" s="41"/>
      <c r="N43" s="42"/>
      <c r="O43" s="44"/>
      <c r="P43" s="82">
        <v>0</v>
      </c>
      <c r="Q43" s="83">
        <v>2300</v>
      </c>
      <c r="R43" s="83">
        <v>22300</v>
      </c>
    </row>
    <row r="44" spans="1:18" ht="30.75" customHeight="1">
      <c r="A44" s="67" t="s">
        <v>85</v>
      </c>
      <c r="B44" s="29" t="s">
        <v>83</v>
      </c>
      <c r="C44" s="48">
        <f>C45</f>
        <v>0.6</v>
      </c>
      <c r="D44" s="78">
        <f>D45</f>
        <v>3</v>
      </c>
      <c r="E44" s="48">
        <f>E45</f>
        <v>3.6</v>
      </c>
      <c r="F44" s="46"/>
      <c r="G44" s="16"/>
      <c r="H44" s="16"/>
      <c r="I44" s="36"/>
      <c r="J44" s="16"/>
      <c r="K44" s="16"/>
      <c r="L44" s="16"/>
      <c r="M44" s="41"/>
      <c r="N44" s="42"/>
      <c r="O44" s="44"/>
      <c r="P44" s="66"/>
      <c r="Q44" s="83">
        <f>Q45</f>
        <v>3000</v>
      </c>
      <c r="R44" s="83">
        <f>R45</f>
        <v>3600</v>
      </c>
    </row>
    <row r="45" spans="1:18" ht="65.25" customHeight="1">
      <c r="A45" s="68" t="s">
        <v>86</v>
      </c>
      <c r="B45" s="28" t="s">
        <v>84</v>
      </c>
      <c r="C45" s="48">
        <v>0.6</v>
      </c>
      <c r="D45" s="78">
        <v>3</v>
      </c>
      <c r="E45" s="48">
        <f t="shared" si="1"/>
        <v>3.6</v>
      </c>
      <c r="F45" s="46"/>
      <c r="G45" s="16"/>
      <c r="H45" s="16"/>
      <c r="I45" s="36"/>
      <c r="J45" s="16"/>
      <c r="K45" s="16"/>
      <c r="L45" s="16"/>
      <c r="M45" s="41"/>
      <c r="N45" s="42"/>
      <c r="O45" s="44"/>
      <c r="P45" s="66"/>
      <c r="Q45" s="83">
        <v>3000</v>
      </c>
      <c r="R45" s="83">
        <v>3600</v>
      </c>
    </row>
    <row r="46" spans="1:18" ht="65.25" customHeight="1">
      <c r="A46" s="51" t="s">
        <v>51</v>
      </c>
      <c r="B46" s="27" t="s">
        <v>31</v>
      </c>
      <c r="C46" s="47">
        <f>C47+C49+C52</f>
        <v>6790.2</v>
      </c>
      <c r="D46" s="79">
        <f>D47+D49+D52</f>
        <v>0</v>
      </c>
      <c r="E46" s="47">
        <f>E47+E49+E52</f>
        <v>6790.2</v>
      </c>
      <c r="F46" s="86"/>
      <c r="G46" s="87"/>
      <c r="H46" s="87"/>
      <c r="I46" s="36"/>
      <c r="J46" s="87"/>
      <c r="K46" s="87"/>
      <c r="L46" s="87"/>
      <c r="M46" s="41">
        <v>9524000</v>
      </c>
      <c r="N46" s="42" t="s">
        <v>8</v>
      </c>
      <c r="O46" s="44"/>
      <c r="P46" s="58"/>
      <c r="Q46" s="83">
        <f>Q47+Q49+Q52</f>
        <v>0</v>
      </c>
      <c r="R46" s="83">
        <f>R47+R49+R52</f>
        <v>6790200</v>
      </c>
    </row>
    <row r="47" spans="1:18" ht="51.75" customHeight="1">
      <c r="A47" s="52" t="s">
        <v>73</v>
      </c>
      <c r="B47" s="29" t="s">
        <v>32</v>
      </c>
      <c r="C47" s="48">
        <f>C48</f>
        <v>4808.8</v>
      </c>
      <c r="D47" s="78">
        <f>D48</f>
        <v>0</v>
      </c>
      <c r="E47" s="48">
        <f>E48</f>
        <v>4808.8</v>
      </c>
      <c r="F47" s="46"/>
      <c r="G47" s="16"/>
      <c r="H47" s="16"/>
      <c r="I47" s="36"/>
      <c r="J47" s="16"/>
      <c r="K47" s="16"/>
      <c r="L47" s="16"/>
      <c r="M47" s="41"/>
      <c r="N47" s="42"/>
      <c r="O47" s="44"/>
      <c r="P47" s="58"/>
      <c r="Q47" s="83">
        <f>Q48</f>
        <v>0</v>
      </c>
      <c r="R47" s="83">
        <f>R48</f>
        <v>4808800</v>
      </c>
    </row>
    <row r="48" spans="1:18" ht="36" customHeight="1">
      <c r="A48" s="52" t="s">
        <v>74</v>
      </c>
      <c r="B48" s="28" t="s">
        <v>33</v>
      </c>
      <c r="C48" s="48">
        <v>4808.8</v>
      </c>
      <c r="D48" s="79"/>
      <c r="E48" s="48">
        <f t="shared" si="1"/>
        <v>4808.8</v>
      </c>
      <c r="F48" s="86"/>
      <c r="G48" s="87"/>
      <c r="H48" s="87"/>
      <c r="I48" s="36"/>
      <c r="J48" s="87"/>
      <c r="K48" s="87"/>
      <c r="L48" s="87"/>
      <c r="M48" s="41">
        <v>9524000</v>
      </c>
      <c r="N48" s="42" t="s">
        <v>8</v>
      </c>
      <c r="O48" s="44"/>
      <c r="P48" s="58"/>
      <c r="Q48" s="83">
        <v>0</v>
      </c>
      <c r="R48" s="83">
        <v>4808800</v>
      </c>
    </row>
    <row r="49" spans="1:18" ht="46.5">
      <c r="A49" s="52" t="s">
        <v>75</v>
      </c>
      <c r="B49" s="29" t="s">
        <v>34</v>
      </c>
      <c r="C49" s="48">
        <f>C50+C51</f>
        <v>479.9</v>
      </c>
      <c r="D49" s="78">
        <f>D50+D51</f>
        <v>0</v>
      </c>
      <c r="E49" s="48">
        <f>E50+E51</f>
        <v>479.9</v>
      </c>
      <c r="F49" s="86"/>
      <c r="G49" s="87"/>
      <c r="H49" s="87"/>
      <c r="I49" s="36"/>
      <c r="J49" s="87"/>
      <c r="K49" s="87"/>
      <c r="L49" s="87"/>
      <c r="M49" s="41">
        <v>9007000</v>
      </c>
      <c r="N49" s="42" t="s">
        <v>8</v>
      </c>
      <c r="O49" s="44"/>
      <c r="P49" s="58"/>
      <c r="Q49" s="83">
        <f>Q50+Q51</f>
        <v>0</v>
      </c>
      <c r="R49" s="83">
        <f>R50+R51</f>
        <v>479900</v>
      </c>
    </row>
    <row r="50" spans="1:18" ht="46.5">
      <c r="A50" s="52" t="s">
        <v>76</v>
      </c>
      <c r="B50" s="29" t="s">
        <v>39</v>
      </c>
      <c r="C50" s="48">
        <v>89.9</v>
      </c>
      <c r="D50" s="79"/>
      <c r="E50" s="48">
        <f t="shared" si="1"/>
        <v>89.9</v>
      </c>
      <c r="F50" s="46"/>
      <c r="G50" s="16"/>
      <c r="H50" s="16"/>
      <c r="I50" s="36"/>
      <c r="J50" s="16"/>
      <c r="K50" s="16"/>
      <c r="L50" s="16"/>
      <c r="M50" s="41"/>
      <c r="N50" s="42"/>
      <c r="O50" s="44"/>
      <c r="P50" s="58"/>
      <c r="Q50" s="83">
        <v>0</v>
      </c>
      <c r="R50" s="83">
        <v>89900</v>
      </c>
    </row>
    <row r="51" spans="1:18" ht="61.5">
      <c r="A51" s="52" t="s">
        <v>77</v>
      </c>
      <c r="B51" s="28" t="s">
        <v>35</v>
      </c>
      <c r="C51" s="48">
        <v>390</v>
      </c>
      <c r="D51" s="79"/>
      <c r="E51" s="48">
        <f t="shared" si="1"/>
        <v>390</v>
      </c>
      <c r="F51" s="86"/>
      <c r="G51" s="87"/>
      <c r="H51" s="87"/>
      <c r="I51" s="36"/>
      <c r="J51" s="87"/>
      <c r="K51" s="87"/>
      <c r="L51" s="87"/>
      <c r="M51" s="41">
        <v>353000</v>
      </c>
      <c r="N51" s="42" t="s">
        <v>8</v>
      </c>
      <c r="O51" s="44"/>
      <c r="P51" s="58"/>
      <c r="Q51" s="83">
        <v>0</v>
      </c>
      <c r="R51" s="83">
        <v>390000</v>
      </c>
    </row>
    <row r="52" spans="1:18" ht="15">
      <c r="A52" s="53" t="s">
        <v>40</v>
      </c>
      <c r="B52" s="30" t="s">
        <v>41</v>
      </c>
      <c r="C52" s="55">
        <f>C53+C54</f>
        <v>1501.5</v>
      </c>
      <c r="D52" s="80">
        <f>D53+D54</f>
        <v>0</v>
      </c>
      <c r="E52" s="55">
        <f>E53+E54</f>
        <v>1501.5</v>
      </c>
      <c r="F52" s="18"/>
      <c r="G52" s="18"/>
      <c r="H52" s="18"/>
      <c r="I52" s="18"/>
      <c r="J52" s="18"/>
      <c r="K52" s="18"/>
      <c r="L52" s="18"/>
      <c r="M52" s="19"/>
      <c r="N52" s="42"/>
      <c r="O52" s="44"/>
      <c r="P52" s="58"/>
      <c r="Q52" s="83">
        <f>Q53+Q54</f>
        <v>0</v>
      </c>
      <c r="R52" s="83">
        <f>R53+R54</f>
        <v>1501500</v>
      </c>
    </row>
    <row r="53" spans="1:18" ht="93">
      <c r="A53" s="53" t="s">
        <v>46</v>
      </c>
      <c r="B53" s="30" t="s">
        <v>42</v>
      </c>
      <c r="C53" s="55">
        <v>528</v>
      </c>
      <c r="D53" s="78"/>
      <c r="E53" s="48">
        <f t="shared" si="1"/>
        <v>528</v>
      </c>
      <c r="F53" s="18"/>
      <c r="G53" s="18"/>
      <c r="H53" s="18"/>
      <c r="I53" s="18"/>
      <c r="J53" s="18"/>
      <c r="K53" s="18"/>
      <c r="L53" s="18"/>
      <c r="M53" s="19"/>
      <c r="N53" s="42"/>
      <c r="O53" s="44"/>
      <c r="P53" s="58"/>
      <c r="Q53" s="83">
        <v>0</v>
      </c>
      <c r="R53" s="83">
        <v>528000</v>
      </c>
    </row>
    <row r="54" spans="1:23" s="65" customFormat="1" ht="30.75">
      <c r="A54" s="69" t="s">
        <v>81</v>
      </c>
      <c r="B54" s="70" t="s">
        <v>82</v>
      </c>
      <c r="C54" s="71">
        <v>973.5</v>
      </c>
      <c r="D54" s="81">
        <v>0</v>
      </c>
      <c r="E54" s="48">
        <f t="shared" si="1"/>
        <v>973.5</v>
      </c>
      <c r="F54" s="60"/>
      <c r="G54" s="60"/>
      <c r="H54" s="60"/>
      <c r="I54" s="60"/>
      <c r="J54" s="60"/>
      <c r="K54" s="60"/>
      <c r="L54" s="60"/>
      <c r="M54" s="61"/>
      <c r="N54" s="62"/>
      <c r="O54" s="63"/>
      <c r="P54" s="64"/>
      <c r="Q54" s="84">
        <v>0</v>
      </c>
      <c r="R54" s="84">
        <v>973500</v>
      </c>
      <c r="W54" s="72"/>
    </row>
    <row r="55" spans="1:18" ht="14.25" customHeight="1" thickBot="1">
      <c r="A55" s="24" t="s">
        <v>43</v>
      </c>
      <c r="B55" s="31"/>
      <c r="C55" s="56">
        <f>C22+C46</f>
        <v>19546.5</v>
      </c>
      <c r="D55" s="56">
        <f>D22+D46</f>
        <v>436.8</v>
      </c>
      <c r="E55" s="56">
        <f>E22+E46</f>
        <v>19983.3</v>
      </c>
      <c r="F55" s="20"/>
      <c r="G55" s="20"/>
      <c r="H55" s="20"/>
      <c r="I55" s="20"/>
      <c r="J55" s="20"/>
      <c r="K55" s="20"/>
      <c r="L55" s="20"/>
      <c r="M55" s="21">
        <v>18366000</v>
      </c>
      <c r="N55" s="42"/>
      <c r="O55" s="44"/>
      <c r="P55" s="58"/>
      <c r="Q55" s="83">
        <f>Q46+Q22</f>
        <v>436800</v>
      </c>
      <c r="R55" s="83">
        <f>R46+R22</f>
        <v>19983300</v>
      </c>
    </row>
    <row r="56" spans="1:18" ht="15.75" customHeight="1">
      <c r="A56" s="25"/>
      <c r="B56" s="4"/>
      <c r="C56" s="4"/>
      <c r="D56" s="49"/>
      <c r="E56" s="4"/>
      <c r="F56" s="4"/>
      <c r="G56" s="4"/>
      <c r="H56" s="4"/>
      <c r="I56" s="4"/>
      <c r="J56" s="4"/>
      <c r="K56" s="4"/>
      <c r="L56" s="4"/>
      <c r="M56" s="4"/>
      <c r="N56" s="4"/>
      <c r="P56" s="58"/>
      <c r="Q56" s="83"/>
      <c r="R56" s="83"/>
    </row>
    <row r="57" spans="1:18" ht="15.75" customHeight="1">
      <c r="A57" s="25"/>
      <c r="B57" s="49"/>
      <c r="C57" s="4"/>
      <c r="D57" s="49"/>
      <c r="E57" s="4"/>
      <c r="F57" s="4"/>
      <c r="G57" s="4"/>
      <c r="H57" s="4"/>
      <c r="I57" s="4"/>
      <c r="J57" s="4"/>
      <c r="K57" s="4"/>
      <c r="L57" s="4"/>
      <c r="M57" s="4"/>
      <c r="N57" s="4"/>
      <c r="P57" s="58"/>
      <c r="Q57" s="83"/>
      <c r="R57" s="83"/>
    </row>
    <row r="58" spans="1:18" ht="15.75" customHeight="1">
      <c r="A58" s="96" t="s">
        <v>12</v>
      </c>
      <c r="B58" s="96"/>
      <c r="C58" s="96"/>
      <c r="D58" s="96"/>
      <c r="E58" s="96"/>
      <c r="F58" s="4"/>
      <c r="G58" s="4"/>
      <c r="H58" s="4"/>
      <c r="I58" s="4"/>
      <c r="J58" s="4"/>
      <c r="K58" s="4"/>
      <c r="L58" s="4"/>
      <c r="M58" s="4"/>
      <c r="N58" s="4"/>
      <c r="P58" s="58"/>
      <c r="Q58" s="83"/>
      <c r="R58" s="83"/>
    </row>
    <row r="59" spans="1:14" ht="11.25" customHeight="1">
      <c r="A59" s="25"/>
      <c r="B59" s="4"/>
      <c r="C59" s="4"/>
      <c r="D59" s="49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1.25" customHeight="1">
      <c r="A60" s="25"/>
      <c r="B60" s="4"/>
      <c r="C60" s="4"/>
      <c r="D60" s="49"/>
      <c r="E60" s="4"/>
      <c r="F60" s="4"/>
      <c r="G60" s="4"/>
      <c r="H60" s="4"/>
      <c r="I60" s="4"/>
      <c r="J60" s="4"/>
      <c r="K60" s="4"/>
      <c r="L60" s="4"/>
      <c r="M60" s="4"/>
      <c r="N60" s="4"/>
    </row>
  </sheetData>
  <sheetProtection/>
  <mergeCells count="54">
    <mergeCell ref="A58:E58"/>
    <mergeCell ref="B7:E7"/>
    <mergeCell ref="J23:L23"/>
    <mergeCell ref="F27:H27"/>
    <mergeCell ref="F29:H29"/>
    <mergeCell ref="F26:H26"/>
    <mergeCell ref="J32:L32"/>
    <mergeCell ref="F22:H22"/>
    <mergeCell ref="J22:L22"/>
    <mergeCell ref="F23:H23"/>
    <mergeCell ref="J24:L24"/>
    <mergeCell ref="J27:L27"/>
    <mergeCell ref="J29:L29"/>
    <mergeCell ref="J34:L34"/>
    <mergeCell ref="J33:L33"/>
    <mergeCell ref="F33:H33"/>
    <mergeCell ref="J26:L26"/>
    <mergeCell ref="J37:L37"/>
    <mergeCell ref="J46:L46"/>
    <mergeCell ref="F51:H51"/>
    <mergeCell ref="J51:L51"/>
    <mergeCell ref="J49:L49"/>
    <mergeCell ref="F35:H35"/>
    <mergeCell ref="F37:H37"/>
    <mergeCell ref="F46:H46"/>
    <mergeCell ref="J35:L35"/>
    <mergeCell ref="J48:L48"/>
    <mergeCell ref="J36:L36"/>
    <mergeCell ref="J30:L30"/>
    <mergeCell ref="F31:H31"/>
    <mergeCell ref="F28:H28"/>
    <mergeCell ref="J31:L31"/>
    <mergeCell ref="F30:H30"/>
    <mergeCell ref="J28:L28"/>
    <mergeCell ref="B19:B20"/>
    <mergeCell ref="E19:E20"/>
    <mergeCell ref="F48:H48"/>
    <mergeCell ref="F34:H34"/>
    <mergeCell ref="B8:E8"/>
    <mergeCell ref="B10:E10"/>
    <mergeCell ref="F24:H24"/>
    <mergeCell ref="C19:C20"/>
    <mergeCell ref="D19:D20"/>
    <mergeCell ref="F36:H36"/>
    <mergeCell ref="B2:E2"/>
    <mergeCell ref="B3:E3"/>
    <mergeCell ref="A4:E4"/>
    <mergeCell ref="B5:E5"/>
    <mergeCell ref="F49:H49"/>
    <mergeCell ref="F32:H32"/>
    <mergeCell ref="A9:E9"/>
    <mergeCell ref="A14:E14"/>
    <mergeCell ref="A15:E15"/>
    <mergeCell ref="A19:A20"/>
  </mergeCells>
  <printOptions/>
  <pageMargins left="1.1811023622047245" right="0.5905511811023623" top="1.1023622047244095" bottom="0.7874015748031497" header="0.5905511811023623" footer="0.7086614173228347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2014-12-25T05:01:08Z</cp:lastPrinted>
  <dcterms:created xsi:type="dcterms:W3CDTF">2008-10-23T07:29:54Z</dcterms:created>
  <dcterms:modified xsi:type="dcterms:W3CDTF">2014-12-25T05:02:05Z</dcterms:modified>
  <cp:category/>
  <cp:version/>
  <cp:contentType/>
  <cp:contentStatus/>
</cp:coreProperties>
</file>